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68" activeTab="0"/>
  </bookViews>
  <sheets>
    <sheet name="CONSOLIDADO FPS" sheetId="1" r:id="rId1"/>
    <sheet name="Hoja1" sheetId="2" state="hidden" r:id="rId2"/>
    <sheet name="Hoja2" sheetId="3" r:id="rId3"/>
  </sheets>
  <definedNames>
    <definedName name="Excel_BuiltIn__FilterDatabase_1">'CONSOLIDADO FPS'!$A$11:$AD$24</definedName>
    <definedName name="Excel_BuiltIn__FilterDatabase_11">'CONSOLIDADO FPS'!$A$10:$X$168</definedName>
    <definedName name="Z_00BE7E31_24DA_4354_9616_26B2FF83E34F_.wvu.FilterData" localSheetId="0" hidden="1">'CONSOLIDADO FPS'!$A$10:$X$168</definedName>
    <definedName name="Z_050C0179_9384_45D3_AF4D_65A2DEDCD1A7_.wvu.FilterData" localSheetId="0" hidden="1">'CONSOLIDADO FPS'!$A$10:$X$168</definedName>
    <definedName name="Z_07007566_B2C1_4377_AD7A_42C117DF303E_.wvu.FilterData" localSheetId="0" hidden="1">'CONSOLIDADO FPS'!$A$10:$X$168</definedName>
    <definedName name="Z_081C3132_4AB3_4A6F_88C5_FDAC83A008A3_.wvu.FilterData" localSheetId="0" hidden="1">'CONSOLIDADO FPS'!$A$10:$X$168</definedName>
    <definedName name="Z_09EEE4FD_0B9B_4710_8104_9FAD3A0C3D15_.wvu.FilterData" localSheetId="0" hidden="1">'CONSOLIDADO FPS'!$A$10:$X$168</definedName>
    <definedName name="Z_0BCB8D7D_4A19_40ED_B112_A867C8B78633_.wvu.FilterData" localSheetId="0" hidden="1">'CONSOLIDADO FPS'!$A$10:$X$168</definedName>
    <definedName name="Z_0FEA01EF_B2D1_4AE3_9F06_9C50BC08CF52_.wvu.FilterData" localSheetId="0" hidden="1">'CONSOLIDADO FPS'!$A$10:$X$168</definedName>
    <definedName name="Z_106C07AE_8C05_4C99_A00D_138ED691ACBD_.wvu.FilterData" localSheetId="0" hidden="1">'CONSOLIDADO FPS'!$A$10:$X$168</definedName>
    <definedName name="Z_108B7550_2B19_4DC8_8254_91835E1E9269_.wvu.FilterData" localSheetId="0" hidden="1">'CONSOLIDADO FPS'!$A$10:$X$168</definedName>
    <definedName name="Z_111EB0A5_95BF_4A6B_9275_746E9BAD6905_.wvu.FilterData" localSheetId="0" hidden="1">'CONSOLIDADO FPS'!$A$10:$X$168</definedName>
    <definedName name="Z_134762CC_8561_456B_AD4C_F2CE6387FAA1_.wvu.FilterData" localSheetId="0" hidden="1">'CONSOLIDADO FPS'!$A$10:$X$168</definedName>
    <definedName name="Z_13C4E0E6_2FE7_4297_8E2D_0D9A0F1429EA_.wvu.FilterData" localSheetId="0" hidden="1">'CONSOLIDADO FPS'!$A$10:$X$168</definedName>
    <definedName name="Z_15E8EC67_55EF_4617_AA00_0DE38DA05934_.wvu.FilterData" localSheetId="0" hidden="1">'CONSOLIDADO FPS'!$A$10:$X$168</definedName>
    <definedName name="Z_184815CE_FEE3_435D_A811_D127EDEA8979_.wvu.FilterData" localSheetId="0" hidden="1">'CONSOLIDADO FPS'!$A$10:$X$168</definedName>
    <definedName name="Z_1861A945_6F62_479B_9941_1BA7C5D7DD11_.wvu.FilterData" localSheetId="0" hidden="1">'CONSOLIDADO FPS'!$A$10:$X$168</definedName>
    <definedName name="Z_18B020DF_0B5E_405B_919C_4D42681A6477_.wvu.FilterData" localSheetId="0" hidden="1">'CONSOLIDADO FPS'!$A$10:$X$168</definedName>
    <definedName name="Z_19F10DD8_0723_49EB_95B1_FB1D9F83A7AB_.wvu.FilterData" localSheetId="0" hidden="1">'CONSOLIDADO FPS'!$A$10:$X$168</definedName>
    <definedName name="Z_1E590D73_9F54_48EE_9C2C_0F4B73A67FFD_.wvu.FilterData" localSheetId="0" hidden="1">'CONSOLIDADO FPS'!$A$10:$X$168</definedName>
    <definedName name="Z_1E90AAD9_4C8E_4334_AA20_5264C0B4F3AD_.wvu.FilterData" localSheetId="0" hidden="1">'CONSOLIDADO FPS'!$A$10:$X$168</definedName>
    <definedName name="Z_20631ED0_E707_4319_A97C_B4789E1B0D04_.wvu.FilterData" localSheetId="0" hidden="1">'CONSOLIDADO FPS'!$A$10:$X$168</definedName>
    <definedName name="Z_2288BB2E_B244_4B52_8C09_E6AC72D4246D_.wvu.FilterData" localSheetId="0" hidden="1">'CONSOLIDADO FPS'!$A$10:$X$168</definedName>
    <definedName name="Z_24182CD5_697C_495F_BA56_0AECEBD19758_.wvu.FilterData" localSheetId="0" hidden="1">'CONSOLIDADO FPS'!$A$10:$X$168</definedName>
    <definedName name="Z_28408E3E_961B_43FF_BB86_855396EA39E3_.wvu.FilterData" localSheetId="0" hidden="1">'CONSOLIDADO FPS'!$A$10:$X$168</definedName>
    <definedName name="Z_29CF7579_07FD_413B_A5F6_385A5D913F72_.wvu.FilterData" localSheetId="0" hidden="1">'CONSOLIDADO FPS'!$A$10:$X$168</definedName>
    <definedName name="Z_2FBFB3B8_3035_41DF_80AE_465B8C26E0C6_.wvu.FilterData" localSheetId="0" hidden="1">'CONSOLIDADO FPS'!$A$7:$Y$49</definedName>
    <definedName name="Z_303BC6A9_6405_4A76_B0D5_CB128D037BAB_.wvu.FilterData" localSheetId="0" hidden="1">'CONSOLIDADO FPS'!$A$7:$Y$49</definedName>
    <definedName name="Z_319A5A01_073A_45B2_80EB_A0C8AA278A7B_.wvu.FilterData" localSheetId="0" hidden="1">'CONSOLIDADO FPS'!$A$30:$AD$49</definedName>
    <definedName name="Z_31FC0449_7F2B_486C_801A_B1DC19FA2609_.wvu.FilterData" localSheetId="0" hidden="1">'CONSOLIDADO FPS'!$A$7:$Y$49</definedName>
    <definedName name="Z_32591531_5B18_4649_AE8C_E361F09EFB5E_.wvu.FilterData" localSheetId="0" hidden="1">'CONSOLIDADO FPS'!$A$10:$X$168</definedName>
    <definedName name="Z_35B97BBB_CFCC_4CF2_B7AD_133E505D2C46_.wvu.FilterData" localSheetId="0" hidden="1">'CONSOLIDADO FPS'!$A$10:$X$168</definedName>
    <definedName name="Z_36759B52_56A8_49EB_AE1E_7482A40FC74C_.wvu.Cols" localSheetId="0" hidden="1">'CONSOLIDADO FPS'!$T:$X</definedName>
    <definedName name="Z_36759B52_56A8_49EB_AE1E_7482A40FC74C_.wvu.Cols" localSheetId="1" hidden="1">'Hoja1'!$L:$L</definedName>
    <definedName name="Z_36759B52_56A8_49EB_AE1E_7482A40FC74C_.wvu.FilterData" localSheetId="0" hidden="1">'CONSOLIDADO FPS'!$A$10:$X$168</definedName>
    <definedName name="Z_36759B52_56A8_49EB_AE1E_7482A40FC74C_.wvu.PrintArea" localSheetId="0" hidden="1">'CONSOLIDADO FPS'!$A$1:$X$212</definedName>
    <definedName name="Z_36759B52_56A8_49EB_AE1E_7482A40FC74C_.wvu.Rows" localSheetId="0" hidden="1">'CONSOLIDADO FPS'!#REF!</definedName>
    <definedName name="Z_3855C310_C502_4C2A_A7A5_CB4E88A08025_.wvu.FilterData" localSheetId="0" hidden="1">'CONSOLIDADO FPS'!$A$7:$Y$49</definedName>
    <definedName name="Z_397D8BE4_E99D_463E_8ED1_C24C95EBAD0A_.wvu.FilterData" localSheetId="0" hidden="1">'CONSOLIDADO FPS'!$A$10:$X$168</definedName>
    <definedName name="Z_45240AD6_AD3C_434C_99DA_7F8683E9EA7E_.wvu.FilterData" localSheetId="0" hidden="1">'CONSOLIDADO FPS'!$A$30:$AD$49</definedName>
    <definedName name="Z_45FAAFB2_FD84_4125_BEBA_F58C9F50FC53_.wvu.FilterData" localSheetId="0" hidden="1">'CONSOLIDADO FPS'!$A$10:$X$168</definedName>
    <definedName name="Z_4BE1E431_4EB4_4735_BA46_360C96E4F7DF_.wvu.FilterData" localSheetId="0" hidden="1">'CONSOLIDADO FPS'!$A$10:$X$168</definedName>
    <definedName name="Z_4C5B32B1_D646_4CFF_AD7D_47602F3B68E6_.wvu.FilterData" localSheetId="0" hidden="1">'CONSOLIDADO FPS'!$A$7:$Y$49</definedName>
    <definedName name="Z_4D78958B_21DC_45D4_9FF7_7DB75A892EA7_.wvu.FilterData" localSheetId="0" hidden="1">'CONSOLIDADO FPS'!$A$10:$X$168</definedName>
    <definedName name="Z_4FB22082_F0C8_47AB_99D8_2BE2B3842053_.wvu.FilterData" localSheetId="0" hidden="1">'CONSOLIDADO FPS'!$A$10:$X$168</definedName>
    <definedName name="Z_529241C0_4399_46A3_83E9_9389A2B70EA5_.wvu.FilterData" localSheetId="0" hidden="1">'CONSOLIDADO FPS'!$A$10:$X$168</definedName>
    <definedName name="Z_547A33BB_BE7F_4648_BC22_FF0E72CEE604_.wvu.FilterData" localSheetId="0" hidden="1">'CONSOLIDADO FPS'!$A$10:$X$168</definedName>
    <definedName name="Z_5C41B597_5940_47F8_8E08_837694BD55E1_.wvu.FilterData" localSheetId="0" hidden="1">'CONSOLIDADO FPS'!$A$10:$X$168</definedName>
    <definedName name="Z_5F166AF3_F0F8_4423_AFE4_4CF6DF2CD104_.wvu.FilterData" localSheetId="0" hidden="1">'CONSOLIDADO FPS'!$A$10:$X$168</definedName>
    <definedName name="Z_6046D02D_AAE5_44CB_8D5F_9F3115D8C5EB_.wvu.FilterData" localSheetId="0" hidden="1">'CONSOLIDADO FPS'!$A$7:$Y$49</definedName>
    <definedName name="Z_654863D9_3B81_41D7_800E_F7DF44E80763_.wvu.FilterData" localSheetId="0" hidden="1">'CONSOLIDADO FPS'!$A$10:$X$168</definedName>
    <definedName name="Z_65B0F00B_4895_4B1B_8D9F_862640B422CC_.wvu.FilterData" localSheetId="0" hidden="1">'CONSOLIDADO FPS'!$A$7:$Y$49</definedName>
    <definedName name="Z_66FC72FB_23BA_45F2_B2DB_5B1B76E7E1EF_.wvu.FilterData" localSheetId="0" hidden="1">'CONSOLIDADO FPS'!$A$7:$Y$49</definedName>
    <definedName name="Z_693EF3A4_0DE6_4CB4_B025_4A504E5544C3_.wvu.FilterData" localSheetId="0" hidden="1">'CONSOLIDADO FPS'!$A$7:$Y$49</definedName>
    <definedName name="Z_694887E2_4C2D_418D_B7B7_62463D669B59_.wvu.FilterData" localSheetId="0" hidden="1">'CONSOLIDADO FPS'!$A$10:$X$168</definedName>
    <definedName name="Z_6B0D95F9_F292_4F18_AF4A_F01350EAC47A_.wvu.FilterData" localSheetId="0" hidden="1">'CONSOLIDADO FPS'!$A$10:$X$168</definedName>
    <definedName name="Z_6D1537F8_F584_4AE7_B83A_618053CFBDC2_.wvu.FilterData" localSheetId="0" hidden="1">'CONSOLIDADO FPS'!$A$10:$X$168</definedName>
    <definedName name="Z_6F7EF8EE_8EAE_486B_8645_9720368FC127_.wvu.FilterData" localSheetId="0" hidden="1">'CONSOLIDADO FPS'!$A$10:$X$168</definedName>
    <definedName name="Z_6FFA21DB_98AD_45AF_814F_BED30E7515DB_.wvu.FilterData" localSheetId="0" hidden="1">'CONSOLIDADO FPS'!$A$10:$X$168</definedName>
    <definedName name="Z_702EB014_50CE_4733_81A0_A98E5F994D02_.wvu.FilterData" localSheetId="0" hidden="1">'CONSOLIDADO FPS'!$A$10:$X$168</definedName>
    <definedName name="Z_72E386E2_A495_43EF_9A66_FBDC2297619D_.wvu.FilterData" localSheetId="0" hidden="1">'CONSOLIDADO FPS'!$A$30:$AD$49</definedName>
    <definedName name="Z_7306E610_D5AE_477E_BDC0_2AF5771E2F31_.wvu.FilterData" localSheetId="0" hidden="1">'CONSOLIDADO FPS'!$A$7:$Y$49</definedName>
    <definedName name="Z_741BC86B_BC95_4284_A7DD_0D46B207B83B_.wvu.FilterData" localSheetId="0" hidden="1">'CONSOLIDADO FPS'!$A$10:$X$168</definedName>
    <definedName name="Z_750E8C1F_B0EB_49BA_8595_E3DABECED891_.wvu.FilterData" localSheetId="0" hidden="1">'CONSOLIDADO FPS'!$A$10:$X$168</definedName>
    <definedName name="Z_769E07DE_FA13_432E_B400_7150AC401411_.wvu.FilterData" localSheetId="0" hidden="1">'CONSOLIDADO FPS'!$A$7:$Y$49</definedName>
    <definedName name="Z_775A8874_F357_49F2_99BB_FEB41A09D5EB_.wvu.FilterData" localSheetId="0" hidden="1">'CONSOLIDADO FPS'!$A$10:$X$168</definedName>
    <definedName name="Z_777E1461_78D2_4EF3_A395_7DEBE5D8CB57_.wvu.FilterData" localSheetId="0" hidden="1">'CONSOLIDADO FPS'!$A$30:$AD$49</definedName>
    <definedName name="Z_77D8F687_02EE_4AB0_8731_EC0BE10AED48_.wvu.FilterData" localSheetId="0" hidden="1">'CONSOLIDADO FPS'!$A$10:$X$168</definedName>
    <definedName name="Z_782C08C3_5058_44C9_8645_1E1DCD66AA25_.wvu.FilterData" localSheetId="0" hidden="1">'CONSOLIDADO FPS'!$A$10:$X$168</definedName>
    <definedName name="Z_7B7D5D3A_3266_46E8_9283_AE9EE53FB409_.wvu.FilterData" localSheetId="0" hidden="1">'CONSOLIDADO FPS'!$A$7:$Y$49</definedName>
    <definedName name="Z_7B978608_9C28_42FD_9EC7_0A0501D0FD8F_.wvu.FilterData" localSheetId="0" hidden="1">'CONSOLIDADO FPS'!$A$7:$Y$49</definedName>
    <definedName name="Z_7BA72D7A_488E_432B_A728_4840B9721519_.wvu.FilterData" localSheetId="0" hidden="1">'CONSOLIDADO FPS'!$A$10:$X$168</definedName>
    <definedName name="Z_7E9CFA5D_6A52_42AA_80E3_0FAB70901241_.wvu.FilterData" localSheetId="0" hidden="1">'CONSOLIDADO FPS'!$A$10:$X$168</definedName>
    <definedName name="Z_815F7563_CBD0_44E8_BEBF_80057143C506_.wvu.FilterData" localSheetId="0" hidden="1">'CONSOLIDADO FPS'!$A$10:$X$168</definedName>
    <definedName name="Z_81ACC668_7E28_426F_9F3A_19FA8F7C0F53_.wvu.FilterData" localSheetId="0" hidden="1">'CONSOLIDADO FPS'!$A$10:$X$168</definedName>
    <definedName name="Z_82F2072D_DC07_41D9_BA73_1F9D84FA96B3_.wvu.FilterData" localSheetId="0" hidden="1">'CONSOLIDADO FPS'!$A$10:$X$168</definedName>
    <definedName name="Z_8301D412_8D6F_4E2E_9D52_A5A25B511CF0_.wvu.FilterData" localSheetId="0" hidden="1">'CONSOLIDADO FPS'!$A$30:$AD$49</definedName>
    <definedName name="Z_8A12A8B1_85D9_47B4_8E69_978231450AAB_.wvu.FilterData" localSheetId="0" hidden="1">'CONSOLIDADO FPS'!$A$7:$Y$49</definedName>
    <definedName name="Z_8A68A83B_03A7_4F63_A380_8EDB40E8AB84_.wvu.FilterData" localSheetId="0" hidden="1">'CONSOLIDADO FPS'!$A$10:$X$168</definedName>
    <definedName name="Z_8A9F73F9_ED09_48BA_9F23_FFAE466F6E57_.wvu.FilterData" localSheetId="0" hidden="1">'CONSOLIDADO FPS'!$A$10:$X$168</definedName>
    <definedName name="Z_8D4E443D_71E8_4AF5_932E_F7EF8807BFCA_.wvu.FilterData" localSheetId="0" hidden="1">'CONSOLIDADO FPS'!$A$10:$X$168</definedName>
    <definedName name="Z_8EBF3BD3_432B_44F1_8EA8_2C300CFDD3FD_.wvu.FilterData" localSheetId="0" hidden="1">'CONSOLIDADO FPS'!$A$10:$X$168</definedName>
    <definedName name="Z_8EF65972_B845_42F8_8B9A_14AAF2E8E26A_.wvu.FilterData" localSheetId="0" hidden="1">'CONSOLIDADO FPS'!$A$7:$Y$49</definedName>
    <definedName name="Z_903750F8_340A_411D_A664_0F937C2EFFA3_.wvu.FilterData" localSheetId="0" hidden="1">'CONSOLIDADO FPS'!$A$10:$X$168</definedName>
    <definedName name="Z_94B691E5_3D37_4FC2_8A6D_81B91C9238A0_.wvu.FilterData" localSheetId="0" hidden="1">'CONSOLIDADO FPS'!$A$10:$X$168</definedName>
    <definedName name="Z_96342A4A_D802_4744_80B2_9FD080E0270E_.wvu.FilterData" localSheetId="0" hidden="1">'CONSOLIDADO FPS'!$A$10:$X$168</definedName>
    <definedName name="Z_97B927B9_76BC_462E_9777_FA2C877E81A1_.wvu.Cols" localSheetId="0" hidden="1">'CONSOLIDADO FPS'!$T:$X</definedName>
    <definedName name="Z_97B927B9_76BC_462E_9777_FA2C877E81A1_.wvu.Cols" localSheetId="1" hidden="1">'Hoja1'!$L:$L</definedName>
    <definedName name="Z_97B927B9_76BC_462E_9777_FA2C877E81A1_.wvu.FilterData" localSheetId="0" hidden="1">'CONSOLIDADO FPS'!$A$10:$X$168</definedName>
    <definedName name="Z_97B927B9_76BC_462E_9777_FA2C877E81A1_.wvu.PrintArea" localSheetId="0" hidden="1">'CONSOLIDADO FPS'!$A$1:$X$212</definedName>
    <definedName name="Z_97B927B9_76BC_462E_9777_FA2C877E81A1_.wvu.Rows" localSheetId="0" hidden="1">'CONSOLIDADO FPS'!#REF!</definedName>
    <definedName name="Z_9B2ADE5E_57C3_4B1E_9902_ACD16AC4FEB3_.wvu.Cols" localSheetId="0" hidden="1">'CONSOLIDADO FPS'!$T:$X</definedName>
    <definedName name="Z_9B2ADE5E_57C3_4B1E_9902_ACD16AC4FEB3_.wvu.Cols" localSheetId="1" hidden="1">'Hoja1'!$L:$L</definedName>
    <definedName name="Z_9B2ADE5E_57C3_4B1E_9902_ACD16AC4FEB3_.wvu.FilterData" localSheetId="0" hidden="1">'CONSOLIDADO FPS'!$A$30:$AD$49</definedName>
    <definedName name="Z_9B2ADE5E_57C3_4B1E_9902_ACD16AC4FEB3_.wvu.PrintArea" localSheetId="0" hidden="1">'CONSOLIDADO FPS'!$A$1:$X$212</definedName>
    <definedName name="Z_9B2ADE5E_57C3_4B1E_9902_ACD16AC4FEB3_.wvu.Rows" localSheetId="0" hidden="1">'CONSOLIDADO FPS'!#REF!</definedName>
    <definedName name="Z_A153856F_3CBC_4E49_BC61_F1337B26BEBC_.wvu.FilterData" localSheetId="0" hidden="1">'CONSOLIDADO FPS'!$A$10:$X$168</definedName>
    <definedName name="Z_A5CCD38C_8FC2_4295_A09B_41B0FF27106E_.wvu.FilterData" localSheetId="0" hidden="1">'CONSOLIDADO FPS'!$A$10:$X$168</definedName>
    <definedName name="Z_A6835DC7_4D5F_43A3_AFE9_F1BA905E0E1C_.wvu.FilterData" localSheetId="0" hidden="1">'CONSOLIDADO FPS'!$A$10:$X$168</definedName>
    <definedName name="Z_A6D56B12_65EC_467D_AC43_1C4EF7CF0859_.wvu.FilterData" localSheetId="0" hidden="1">'CONSOLIDADO FPS'!$A$10:$X$168</definedName>
    <definedName name="Z_A9106E85_9AF2_487E_85C9_A722E8AA3779_.wvu.FilterData" localSheetId="0" hidden="1">'CONSOLIDADO FPS'!$A$30:$AD$49</definedName>
    <definedName name="Z_AA6EB233_3C6C_484B_BABA_E4E798197F61_.wvu.FilterData" localSheetId="0" hidden="1">'CONSOLIDADO FPS'!$A$7:$Y$49</definedName>
    <definedName name="Z_AB6C19FE_BEE7_43D4_B6A9_913831107427_.wvu.FilterData" localSheetId="0" hidden="1">'CONSOLIDADO FPS'!$A$10:$X$168</definedName>
    <definedName name="Z_AC12D09E_DA0E_4C39_8EFA_E1E638425C45_.wvu.FilterData" localSheetId="0" hidden="1">'CONSOLIDADO FPS'!$A$10:$X$168</definedName>
    <definedName name="Z_ACC719E7_9FA1_4AA9_9A1A_D8964D21FF43_.wvu.FilterData" localSheetId="0" hidden="1">'CONSOLIDADO FPS'!$A$10:$X$168</definedName>
    <definedName name="Z_AD3BBF4A_7339_42F1_8E6E_4E99E875C170_.wvu.FilterData" localSheetId="0" hidden="1">'CONSOLIDADO FPS'!$A$10:$X$168</definedName>
    <definedName name="Z_B2BE5A9E_4A42_451B_8D40_BB3D14CEEE22_.wvu.FilterData" localSheetId="0" hidden="1">'CONSOLIDADO FPS'!$A$10:$X$168</definedName>
    <definedName name="Z_B2F7DC73_C506_44E8_B9D7_1C1BA5A2A4A4_.wvu.FilterData" localSheetId="0" hidden="1">'CONSOLIDADO FPS'!$A$10:$X$168</definedName>
    <definedName name="Z_B3AAEF4C_648A_457C_B406_FB77D73B9148_.wvu.FilterData" localSheetId="0" hidden="1">'CONSOLIDADO FPS'!$A$10:$X$168</definedName>
    <definedName name="Z_B41DDC9C_AFB9_4E33_A70E_B8FB804AB3C8_.wvu.FilterData" localSheetId="0" hidden="1">'CONSOLIDADO FPS'!$A$7:$Y$49</definedName>
    <definedName name="Z_B689FF59_5000_4D79_8A4C_3EC90C0E25EC_.wvu.FilterData" localSheetId="0" hidden="1">'CONSOLIDADO FPS'!$A$10:$X$168</definedName>
    <definedName name="Z_B87FA3A4_E22F_4462_ABE8_0BFE967D58A7_.wvu.FilterData" localSheetId="0" hidden="1">'CONSOLIDADO FPS'!$A$30:$AD$49</definedName>
    <definedName name="Z_BA53677E_C03E_437D_8C85_5186A17ACC70_.wvu.FilterData" localSheetId="0" hidden="1">'CONSOLIDADO FPS'!$A$7:$Y$49</definedName>
    <definedName name="Z_BABCE3DA_41C7_4BA4_BF32_CEBCA3C7FBFB_.wvu.FilterData" localSheetId="0" hidden="1">'CONSOLIDADO FPS'!$A$7:$Y$49</definedName>
    <definedName name="Z_BB1DB777_3E1C_4621_9398_2EA107DAA8EB_.wvu.Cols" localSheetId="0" hidden="1">'CONSOLIDADO FPS'!$T:$X</definedName>
    <definedName name="Z_BB1DB777_3E1C_4621_9398_2EA107DAA8EB_.wvu.Cols" localSheetId="1" hidden="1">'Hoja1'!$L:$L</definedName>
    <definedName name="Z_BB1DB777_3E1C_4621_9398_2EA107DAA8EB_.wvu.FilterData" localSheetId="0" hidden="1">'CONSOLIDADO FPS'!$A$10:$X$168</definedName>
    <definedName name="Z_BB1DB777_3E1C_4621_9398_2EA107DAA8EB_.wvu.PrintArea" localSheetId="0" hidden="1">'CONSOLIDADO FPS'!$A$1:$X$212</definedName>
    <definedName name="Z_BB1DB777_3E1C_4621_9398_2EA107DAA8EB_.wvu.Rows" localSheetId="0" hidden="1">'CONSOLIDADO FPS'!#REF!</definedName>
    <definedName name="Z_BDF49B3A_05AA_4512_990E_3D0742B33D49_.wvu.FilterData" localSheetId="0" hidden="1">'CONSOLIDADO FPS'!$A$10:$X$168</definedName>
    <definedName name="Z_BEB7010E_0A39_4CFD_90B0_2F697BF596F4_.wvu.FilterData" localSheetId="0" hidden="1">'CONSOLIDADO FPS'!$A$7:$Y$49</definedName>
    <definedName name="Z_BEC678F5_A967_428C_BD6A_95C4BCD42D0F_.wvu.FilterData" localSheetId="0" hidden="1">'CONSOLIDADO FPS'!$A$10:$X$168</definedName>
    <definedName name="Z_BF6A269C_319A_449D_9DEE_C167A1947CCB_.wvu.FilterData" localSheetId="0" hidden="1">'CONSOLIDADO FPS'!$A$10:$X$168</definedName>
    <definedName name="Z_C034CDCE_9024_4CA8_BB74_03D3242FB974_.wvu.FilterData" localSheetId="0" hidden="1">'CONSOLIDADO FPS'!$A$10:$X$168</definedName>
    <definedName name="Z_C077E3F6_3D22_464D_A684_4351DA91EB2F_.wvu.FilterData" localSheetId="0" hidden="1">'CONSOLIDADO FPS'!$A$10:$X$168</definedName>
    <definedName name="Z_C15180F4_8B2C_439B_BA27_540B689E477F_.wvu.FilterData" localSheetId="0" hidden="1">'CONSOLIDADO FPS'!$A$7:$Y$49</definedName>
    <definedName name="Z_C175900F_F66E_4E25_8F1D_32498E949146_.wvu.FilterData" localSheetId="0" hidden="1">'CONSOLIDADO FPS'!$A$10:$X$168</definedName>
    <definedName name="Z_C31EBC74_96D6_4590_A116_517D76B861A6_.wvu.FilterData" localSheetId="0" hidden="1">'CONSOLIDADO FPS'!$A$10:$X$168</definedName>
    <definedName name="Z_C54C67B2_3707_4BF8_8142_E2D4DB027E65_.wvu.FilterData" localSheetId="0" hidden="1">'CONSOLIDADO FPS'!$A$10:$X$168</definedName>
    <definedName name="Z_C855CF2B_EA7B_429D_9A96_82E98D0E22BF_.wvu.FilterData" localSheetId="0" hidden="1">'CONSOLIDADO FPS'!$A$10:$X$168</definedName>
    <definedName name="Z_C98581CA_1CB1_4AB7_AF06_0F97E11070A5_.wvu.FilterData" localSheetId="0" hidden="1">'CONSOLIDADO FPS'!$A$7:$Y$49</definedName>
    <definedName name="Z_C9A71B1F_8DFE_4193_9DAD_A837A3B74661_.wvu.FilterData" localSheetId="0" hidden="1">'CONSOLIDADO FPS'!$A$30:$AD$49</definedName>
    <definedName name="Z_CA8CE8FB_B133_4337_9C1D_A75AFA5AF006_.wvu.FilterData" localSheetId="0" hidden="1">'CONSOLIDADO FPS'!$A$10:$X$168</definedName>
    <definedName name="Z_CA920909_BB91_4568_93E2_5FFFD2C0A58A_.wvu.FilterData" localSheetId="0" hidden="1">'CONSOLIDADO FPS'!$A$10:$X$168</definedName>
    <definedName name="Z_D00866BA_2C39_4EFE_AC37_6CDE97418B31_.wvu.FilterData" localSheetId="0" hidden="1">'CONSOLIDADO FPS'!$A$7:$Y$49</definedName>
    <definedName name="Z_D020B56C_3D8F_443F_8DC3_AA6C20A2CE03_.wvu.FilterData" localSheetId="0" hidden="1">'CONSOLIDADO FPS'!$A$10:$X$168</definedName>
    <definedName name="Z_D0594FAF_961D_4980_B31B_EB2B8D41D182_.wvu.FilterData" localSheetId="0" hidden="1">'CONSOLIDADO FPS'!$A$10:$X$168</definedName>
    <definedName name="Z_D166D995_417C_4963_B92E_9ABF58E4A068_.wvu.Cols" localSheetId="0" hidden="1">'CONSOLIDADO FPS'!$T:$X</definedName>
    <definedName name="Z_D166D995_417C_4963_B92E_9ABF58E4A068_.wvu.Cols" localSheetId="1" hidden="1">'Hoja1'!$L:$L</definedName>
    <definedName name="Z_D166D995_417C_4963_B92E_9ABF58E4A068_.wvu.FilterData" localSheetId="0" hidden="1">'CONSOLIDADO FPS'!$A$10:$X$168</definedName>
    <definedName name="Z_D166D995_417C_4963_B92E_9ABF58E4A068_.wvu.PrintArea" localSheetId="0" hidden="1">'CONSOLIDADO FPS'!$A$1:$X$212</definedName>
    <definedName name="Z_D166D995_417C_4963_B92E_9ABF58E4A068_.wvu.Rows" localSheetId="0" hidden="1">'CONSOLIDADO FPS'!#REF!</definedName>
    <definedName name="Z_D1CD9D1D_0FCF_4CB1_8640_4B7DE716AE81_.wvu.FilterData" localSheetId="0" hidden="1">'CONSOLIDADO FPS'!$A$11:$Z$11</definedName>
    <definedName name="Z_D1CD9D1D_0FCF_4CB1_8640_4B7DE716AE81_.wvu.Rows" localSheetId="0" hidden="1">'CONSOLIDADO FPS'!#REF!,'CONSOLIDADO FPS'!#REF!,'CONSOLIDADO FPS'!#REF!,'CONSOLIDADO FPS'!#REF!,'CONSOLIDADO FPS'!#REF!,'CONSOLIDADO FPS'!#REF!,'CONSOLIDADO FPS'!#REF!,'CONSOLIDADO FPS'!#REF!,'CONSOLIDADO FPS'!#REF!,'CONSOLIDADO FPS'!#REF!,'CONSOLIDADO FPS'!$44:$44,'CONSOLIDADO FPS'!$45:$46,'CONSOLIDADO FPS'!$48:$49,'CONSOLIDADO FPS'!#REF!,'CONSOLIDADO FPS'!$66:$66,'CONSOLIDADO FPS'!$67:$73,'CONSOLIDADO FPS'!#REF!,'CONSOLIDADO FPS'!#REF!,'CONSOLIDADO FPS'!#REF!,'CONSOLIDADO FPS'!#REF!,'CONSOLIDADO FPS'!$108:$110,'CONSOLIDADO FPS'!$115:$117,'CONSOLIDADO FPS'!$119:$119,'CONSOLIDADO FPS'!$133:$135,'CONSOLIDADO FPS'!#REF!,'CONSOLIDADO FPS'!#REF!,'CONSOLIDADO FPS'!$139:$140,'CONSOLIDADO FPS'!#REF!,'CONSOLIDADO FPS'!$145:$145,'CONSOLIDADO FPS'!#REF!,'CONSOLIDADO FPS'!#REF!,'CONSOLIDADO FPS'!$150:$156,'CONSOLIDADO FPS'!$158:$159,'CONSOLIDADO FPS'!#REF!,'CONSOLIDADO FPS'!#REF!,'CONSOLIDADO FPS'!#REF!,'CONSOLIDADO FPS'!#REF!,'CONSOLIDADO FPS'!#REF!,'CONSOLIDADO FPS'!#REF!,'CONSOLIDADO FPS'!#REF!,'CONSOLIDADO FPS'!#REF!,'CONSOLIDADO FPS'!#REF!,'CONSOLIDADO FPS'!#REF!,'CONSOLIDADO FPS'!#REF!</definedName>
    <definedName name="Z_D7190BBE_DCA8_40F4_AE5D_0510357622C1_.wvu.FilterData" localSheetId="0" hidden="1">'CONSOLIDADO FPS'!$A$30:$AD$49</definedName>
    <definedName name="Z_D7D0B6FE_9096_4ACB_8572_EE7A7027267E_.wvu.FilterData" localSheetId="0" hidden="1">'CONSOLIDADO FPS'!$A$10:$X$168</definedName>
    <definedName name="Z_DDA0CE81_C1A3_45AE_BB22_6D51ECC7ED12_.wvu.FilterData" localSheetId="0" hidden="1">'CONSOLIDADO FPS'!$A$10:$X$168</definedName>
    <definedName name="Z_E1510FF3_79A0_4C25_9053_5481D0D034BF_.wvu.FilterData" localSheetId="0" hidden="1">'CONSOLIDADO FPS'!$A$10:$X$168</definedName>
    <definedName name="Z_E4E19F2D_E83E_45A4_827F_2520194AE091_.wvu.FilterData" localSheetId="0" hidden="1">'CONSOLIDADO FPS'!$A$10:$X$168</definedName>
    <definedName name="Z_E69820B1_456E_4A19_B61E_85AE715C3872_.wvu.FilterData" localSheetId="0" hidden="1">'CONSOLIDADO FPS'!$A$10:$X$168</definedName>
    <definedName name="Z_EA0EAF96_4BED_48C9_80A6_0DFBCBEF1E42_.wvu.FilterData" localSheetId="0" hidden="1">'CONSOLIDADO FPS'!$A$10:$X$168</definedName>
    <definedName name="Z_EC67C96D_E887_42D1_AAD5_5A0C963634AE_.wvu.FilterData" localSheetId="0" hidden="1">'CONSOLIDADO FPS'!$A$30:$AD$49</definedName>
    <definedName name="Z_ECEB531A_9E74_4E6F_89D9_8E31F851F46B_.wvu.FilterData" localSheetId="0" hidden="1">'CONSOLIDADO FPS'!$A$10:$X$168</definedName>
    <definedName name="Z_EDA1EB56_E0D1_46C7_93CD_4F77CB262DC0_.wvu.FilterData" localSheetId="0" hidden="1">'CONSOLIDADO FPS'!$A$10:$X$168</definedName>
    <definedName name="Z_EE1813DE_122C_4811_9353_618DBB9D76FF_.wvu.FilterData" localSheetId="0" hidden="1">'CONSOLIDADO FPS'!$A$10:$X$168</definedName>
    <definedName name="Z_EE39C883_FE28_4959_A195_A3BA844CE36F_.wvu.FilterData" localSheetId="0" hidden="1">'CONSOLIDADO FPS'!$A$10:$X$168</definedName>
    <definedName name="Z_EE6574F7_E48D_4A74_9372_66B8E7633C26_.wvu.FilterData" localSheetId="0" hidden="1">'CONSOLIDADO FPS'!$A$10:$X$168</definedName>
    <definedName name="Z_EEEB7E7E_F9AD_493C_9E4E_DFC613848247_.wvu.FilterData" localSheetId="0" hidden="1">'CONSOLIDADO FPS'!$A$10:$X$168</definedName>
    <definedName name="Z_F0DC4331_C9FC_4D43_8EF9_832FDCE555B5_.wvu.FilterData" localSheetId="0" hidden="1">'CONSOLIDADO FPS'!$A$7:$Y$49</definedName>
    <definedName name="Z_F0F69D96_B67F_4740_BCCD_87406162C41A_.wvu.FilterData" localSheetId="0" hidden="1">'CONSOLIDADO FPS'!$A$10:$X$168</definedName>
    <definedName name="Z_F52F4416_2871_4190_AE78_778D64BF1D57_.wvu.FilterData" localSheetId="0" hidden="1">'CONSOLIDADO FPS'!$A$7:$Y$49</definedName>
    <definedName name="Z_F6D2E6A7_00EB_4BF1_B03F_4184EBC2E865_.wvu.FilterData" localSheetId="0" hidden="1">'CONSOLIDADO FPS'!$A$7:$Y$49</definedName>
    <definedName name="Z_F9B8C116_D525_4BBD_9624_C0FFB563B868_.wvu.FilterData" localSheetId="0" hidden="1">'CONSOLIDADO FPS'!$A$10:$X$168</definedName>
    <definedName name="Z_FB2F841F_ECC2_4426_B39B_178F21A0A78F_.wvu.FilterData" localSheetId="0" hidden="1">'CONSOLIDADO FPS'!$A$10:$X$168</definedName>
    <definedName name="Z_FE1F602A_0CD1_427A_B144_B0227712E3C5_.wvu.FilterData" localSheetId="0" hidden="1">'CONSOLIDADO FPS'!$A$7:$Y$49</definedName>
    <definedName name="Z_FEF3E2E6_4E76_48FF_A5D9_FA9C8C992A41_.wvu.FilterData" localSheetId="0" hidden="1">'CONSOLIDADO FPS'!$A$30:$AD$49</definedName>
    <definedName name="Z_FF269BE7_4F82_4CC2_8882_6D3DA58DFD0D_.wvu.FilterData" localSheetId="0" hidden="1">'CONSOLIDADO FPS'!$A$30:$AD$49</definedName>
  </definedNames>
  <calcPr fullCalcOnLoad="1"/>
</workbook>
</file>

<file path=xl/comments1.xml><?xml version="1.0" encoding="utf-8"?>
<comments xmlns="http://schemas.openxmlformats.org/spreadsheetml/2006/main">
  <authors>
    <author/>
    <author>linam</author>
  </authors>
  <commentList>
    <comment ref="A10" authorId="0">
      <text>
        <r>
          <rPr>
            <b/>
            <sz val="9"/>
            <rFont val="Tahoma"/>
            <family val="2"/>
          </rPr>
          <t xml:space="preserve">Numeración o consecutivo del hallazgolg:
</t>
        </r>
      </text>
    </comment>
    <comment ref="K51"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List>
</comments>
</file>

<file path=xl/sharedStrings.xml><?xml version="1.0" encoding="utf-8"?>
<sst xmlns="http://schemas.openxmlformats.org/spreadsheetml/2006/main" count="2958" uniqueCount="1581">
  <si>
    <t>JULIO CARDENAS LAZZO/  Coordinador Grupo interno de Contabilidad/Uriel Torres (Profesional)/maxima salinas (profesional 1)</t>
  </si>
  <si>
    <t>Luis Alberto Segura Becerra (Profesional Especializado) / Yana Cristina Gonzales/ Jorge  Otalora (Subalmacenista)</t>
  </si>
  <si>
    <t xml:space="preserve">Nury Navarro (Profesional 8) Hernan Alberto Gonzalez (Profesional II Hugo Alejandro  Oñate          ( Auxiliar Administrativo) </t>
  </si>
  <si>
    <t>Cambios en la Normatividad aplicable a la impresión y conservacion de Libros Oficiales.</t>
  </si>
  <si>
    <t>Socializar las modificaciones realizadas al  procedimiento "APGRFGCOPT13    LIBROS OFICIALES DE CONTABILIDAD   , a los funcionarios del proceso</t>
  </si>
  <si>
    <t xml:space="preserve">Garantizar la aplicabilidad de los puntos de control establecidos en el procedimiento:                              "APGRFGCOPT13    LIBROS OFICIALES DE CONTABILIDAD  </t>
  </si>
  <si>
    <t>JULIO CARDENAS LAZZO/  Coordinador Grupo interno de Contabilidad/Uriel Torres (Profesional)</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</si>
  <si>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</si>
  <si>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</si>
  <si>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</si>
  <si>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</si>
  <si>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</si>
  <si>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</si>
  <si>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Actividades a ejecutar</t>
  </si>
  <si>
    <t>Falta de compromiso y de colaboracion por parte del grupo interno de trabajo de bienes comprars y servivcios administrativos</t>
  </si>
  <si>
    <t>Solicitarle la adecuacion de las instalaciones del archivo central a el proceso encargado bienes compras y servicios administrativos, con copia a secretaria general.</t>
  </si>
  <si>
    <t>Socializar a los funcionarios encargados de la digitalización y envio de la correspondencia externa, las actividades y controles establecidos en el  procedimiento CORRESPONDENCIA EXTERNA ENVIADA POR MENSAJERO Y/O SERVIENTREGA.hacer enfasis en el numeral 2, 5, 6 y 7 para lograr el cumplimiento de estos.</t>
  </si>
  <si>
    <t>acta de socializacion</t>
  </si>
  <si>
    <t>MEDICION Y MEJORA</t>
  </si>
  <si>
    <t>No se han unificado los conceptos sobre la informacion y tramites que se publicaran en la pagina web</t>
  </si>
  <si>
    <t>Gestion de Cobro</t>
  </si>
  <si>
    <t>LEYDY LUCIA LARGO ALVARADO(SECRETARIA GENERAL), LUIS EDUARDO MARTINEZ/AUXILIAR ADMINISTRATIVO)</t>
  </si>
  <si>
    <t xml:space="preserve">Actualizar los procedimientos "Actualización de cuentas personales" y "Reembolsos de caja menor"   de acuerdo a los requerimientos del hallazgo </t>
  </si>
  <si>
    <t>Dar respuesta en el tiempo establecido del 100% de las solicitudes allegadas.</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</si>
  <si>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</si>
  <si>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</si>
  <si>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</si>
  <si>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</si>
  <si>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</si>
  <si>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</si>
  <si>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</si>
  <si>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</si>
  <si>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</si>
  <si>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</si>
  <si>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</si>
  <si>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</si>
  <si>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</si>
  <si>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</si>
  <si>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</si>
  <si>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</si>
  <si>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</si>
  <si>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</si>
  <si>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</si>
  <si>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Grupo de Trabajo de  Contabilidad</t>
  </si>
  <si>
    <t>GESTION DE COBRO</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</si>
  <si>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</si>
  <si>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</si>
  <si>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</si>
  <si>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</si>
  <si>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</si>
  <si>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</si>
  <si>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</si>
  <si>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1201003</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</si>
  <si>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</si>
  <si>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</si>
  <si>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Brindar al usuariuo información vigente de puntos de atención .,trámites, servicios etc que presta la entidad.</t>
  </si>
  <si>
    <t>Mantener un  manual de información  al usuario  en versión física con los datos  de la entidad actualizados  para la consulta de los mismos.</t>
  </si>
  <si>
    <t>GESTIÓN DE BIENES TRANSFERIDOS</t>
  </si>
  <si>
    <t>Grupo de Trabajo  de Bienes , Compras y Servicios Administrativos</t>
  </si>
  <si>
    <t>Transferencia de los 64 bienes inmuebles únicamente por acuerdo, pero sin escritura pública</t>
  </si>
  <si>
    <t xml:space="preserve">SISTEMA  INTEGRAL DE GESTIÓN (MECI - CALIDAD)  </t>
  </si>
  <si>
    <t>FORMATO PLAN DE MEJORAMIENTO INSTITUCIONAL</t>
  </si>
  <si>
    <t>CODIGO:PEMYMOPSFO06</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</si>
  <si>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</si>
  <si>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</si>
  <si>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</si>
  <si>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</si>
  <si>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</si>
  <si>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</si>
  <si>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</si>
  <si>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</si>
  <si>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</si>
  <si>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</si>
  <si>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</si>
  <si>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</si>
  <si>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</si>
  <si>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</si>
  <si>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</si>
  <si>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</si>
  <si>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</si>
  <si>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</si>
  <si>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</si>
  <si>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</si>
  <si>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</si>
  <si>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</si>
  <si>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</si>
  <si>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</si>
  <si>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</si>
  <si>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</si>
  <si>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</si>
  <si>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</si>
  <si>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</si>
  <si>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Asesora de Planeación y Sistemas</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</si>
  <si>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</si>
  <si>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</si>
  <si>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</si>
  <si>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</si>
  <si>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</si>
  <si>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DIRECCIONAMIENTO ESTRATÉGICO</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</si>
  <si>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</si>
  <si>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</si>
  <si>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</si>
  <si>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</si>
  <si>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</si>
  <si>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</si>
  <si>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</si>
  <si>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Humberto Malver Pinzon Paez - (Jefe Oficina Asesora Jurídica) Rubby Angarita ( Profesional especializado)</t>
  </si>
  <si>
    <t xml:space="preserve">GESTIÓN DE SERVICIOS ADMINISTRATIVOS </t>
  </si>
  <si>
    <t>GESTIÓN DOCUMENTAL</t>
  </si>
  <si>
    <t xml:space="preserve">Procedimiento aprobado </t>
  </si>
  <si>
    <t>Grupo de Trabajo de Atención al Usuario  y Gestión Documental /Secretaria General</t>
  </si>
  <si>
    <t>Se evidencia el incumplimiento de las actividades programadas para atención al usuario en el Plan de acción de Gobierno en Línea según informe de seguimiento emitido por la oficina de Planeación y Sistemas</t>
  </si>
  <si>
    <t>GESTION DE PRESTACIONES ECONOMICAS</t>
  </si>
  <si>
    <t xml:space="preserve">Los libros oficiales no se estan imprimiendo en las fechas establecidas tal y como lo señalan los procedimientos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</si>
  <si>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</si>
  <si>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GESTION DE RECURSOS FINANCIEROS (Contabilidad)</t>
  </si>
  <si>
    <t>Comité de Sostenibilidad: Se identificaron saldos antiguos que en procura de la razonabilidad financiera se deben enviar a estudio por parte del Comité</t>
  </si>
  <si>
    <t>Falta de depuracion de saldos antiguos de cuentas contables</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</si>
  <si>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</si>
  <si>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</si>
  <si>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</si>
  <si>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</si>
  <si>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</si>
  <si>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</si>
  <si>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 xml:space="preserve"> Incumplimiento en la documentación de un procedimiento para la baja de los bienes muebles del FPS (Equipos de cómputo, sillas, etc.)</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</si>
  <si>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</si>
  <si>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</si>
  <si>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Evitar que la correspondencia enviada sea devuelta a la entidad y se incurra en  gastos inneccesarios por falta de controles.</t>
  </si>
  <si>
    <t>Realizar ejercicio de socialización de los procedimientos actualizados y aprobados mediante acto administrativo.</t>
  </si>
  <si>
    <t>Grupo Interno de Trabajo de Prestación Económicas</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</si>
  <si>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</si>
  <si>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</si>
  <si>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</si>
  <si>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</si>
  <si>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</si>
  <si>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</si>
  <si>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 xml:space="preserve">Expedición de nuevas normas y requerimientos del Sistema Integral de Gestión. </t>
  </si>
  <si>
    <t>Ejecutar un plan  de contingencia para  la actualización de los procedimientos del SIP</t>
  </si>
  <si>
    <t>Informes Trimestrales de avance del plan.</t>
  </si>
  <si>
    <t>Luis Alberto Segura Beccera ( Coordinador Gestión bienes, compras y servicios administrativos) Ilba Corredor Leyva (Técnico Administrativo)</t>
  </si>
  <si>
    <t>Grupo Inmterno  de Trabajo de  Contabilidad</t>
  </si>
  <si>
    <t>Lista de Chequeo</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</si>
  <si>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</si>
  <si>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</si>
  <si>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</si>
  <si>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</si>
  <si>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</si>
  <si>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Dar cumplimiento a lo establecido en la ley 594 del 2000 y sus decretos reglamentarios en lo concerniente a la administración de archivos de liquidación .</t>
  </si>
  <si>
    <t xml:space="preserve">Luis Alberto Segura (Profesional especializado) </t>
  </si>
  <si>
    <t xml:space="preserve">Acta de socialización </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</si>
  <si>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</si>
  <si>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</si>
  <si>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</si>
  <si>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</si>
  <si>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</si>
  <si>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</si>
  <si>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</si>
  <si>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Acta de socialización</t>
  </si>
  <si>
    <t xml:space="preserve">acta de socialización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</si>
  <si>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</si>
  <si>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</si>
  <si>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</si>
  <si>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</si>
  <si>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</si>
  <si>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</si>
  <si>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</si>
  <si>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</si>
  <si>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</si>
  <si>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</si>
  <si>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</si>
  <si>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</si>
  <si>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</si>
  <si>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</si>
  <si>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</si>
  <si>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</si>
  <si>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</si>
  <si>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hojas de vida aprobadas</t>
  </si>
  <si>
    <t>ejecutar las actividades plasmadas en el plan de acción de gobierno en linea</t>
  </si>
  <si>
    <t>CI01413</t>
  </si>
  <si>
    <t>Incumplimiento del procedimiento AUTORREGULACIÓN Y GESTION ETICA EN EL FPS ESDESDIGPT03, toda vez que las actividades documentadas en el mismo no se le dan cumplimiento.</t>
  </si>
  <si>
    <t>Desconocimiento del procedimiento AUTORREGULACIÓN Y GESTION ETICA EN EL FPS ESDESDIGPT03</t>
  </si>
  <si>
    <t>Revisar y dar cumplimiento al procedimiento  AUTORREGULACIÓN Y GESTION ETICA EN EL FPS ESDESDIGPT03</t>
  </si>
  <si>
    <t>AUDITORIA INTERNA DE CALIDAD</t>
  </si>
  <si>
    <t>Oficina Asesora de Planeacion y Sistemas</t>
  </si>
  <si>
    <t>31/09/2013</t>
  </si>
  <si>
    <t>CA00213</t>
  </si>
  <si>
    <t>No se cuenta con mecanismos eficaces para la retroalimentación del usuario sobre el resultado de análisis de encuestas, buzon de sugerencias y acciones correctivas adoptadas.</t>
  </si>
  <si>
    <t xml:space="preserve"> Auditoria  Interna de Calidad</t>
  </si>
  <si>
    <t xml:space="preserve">Falta de planeación y organización en implementar estrategias para retroalimentación  entre el grupo interno de trabajo atención al usuario </t>
  </si>
  <si>
    <t>Acta de socializacion</t>
  </si>
  <si>
    <t>GESTIÓN TIC´S</t>
  </si>
  <si>
    <t>Auditoria Interna de Calidad</t>
  </si>
  <si>
    <t>GESTION BIENES TRANSFERIDOS</t>
  </si>
  <si>
    <t>LUIS ALBERTO SEGURA</t>
  </si>
  <si>
    <t>Avaluar los bienes inmuebles subsectibles de ser comercializados</t>
  </si>
  <si>
    <t>Realizar proceso licitatorio para la venta de los bienes inmuebles</t>
  </si>
  <si>
    <t>Estudios previos Dirigidos a la venta de bienes inmuebles que tengan avaluo vigente</t>
  </si>
  <si>
    <t>Iniciar proceso reinvindiocatorio para desalojo de los ocupantes del inmueble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</si>
  <si>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</si>
  <si>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</si>
  <si>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</si>
  <si>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</si>
  <si>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</si>
  <si>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</si>
  <si>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</si>
  <si>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</si>
  <si>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</si>
  <si>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CA00613</t>
  </si>
  <si>
    <t>Se evidencio que de acuerdo a la remisión de unos contratos de arrendamiento el proceso de gestión de bienes transferidos no esta haciendo el seguimiento ya que no se encontro soportes de estado de cuenta ni informes de evaluación de los contratos de arrendamiento de bienes inmuebles.</t>
  </si>
  <si>
    <t xml:space="preserve">Desconocimiento del  procedimiento </t>
  </si>
  <si>
    <t>Actualizar el procedimiento seguimiento a contratos de arrendamiento. y someterlos a aprobación del Comité de Control Interno y Calidad.</t>
  </si>
  <si>
    <t>Llevar a cabo el seguimiento de  contratos de arrendamientos de inmuebles suscritos con el FPS aplicando el procedimiento establecido.</t>
  </si>
  <si>
    <t>Aprobacion del procedimiento</t>
  </si>
  <si>
    <t>Modificacion del  procedimiento Seguimiento de Contratos de Arrendamientos de Inmuebles, Codigo APGBTGADPT15.y  aprobación ante el Comité de Control Interno y Calidad.</t>
  </si>
  <si>
    <t>BIENES TRANSFERIDOS</t>
  </si>
  <si>
    <t xml:space="preserve">Luis Alberto Segura (Profesional especializado) / Jorge Otalora  (Técnico Administrativo) </t>
  </si>
  <si>
    <t>12/04/2013</t>
  </si>
  <si>
    <t>Socialización del procedimiento Seguimiento de Contratos de Arrendamientos de Inmuebles, Codigo APGBTGADPT15.</t>
  </si>
  <si>
    <t xml:space="preserve">Luis Alberto Segura (Profesional especializado) / Ilba Corredor  (Auxiliar Administrativo) </t>
  </si>
  <si>
    <t>Gestionar el Pago de los impuestos prediales</t>
  </si>
  <si>
    <t>realizar el pago de los impuestos prediales  con titularidad plena y de propiedad de la entidad.</t>
  </si>
  <si>
    <t>Procedimiento aprobado mediante acto  administrativo</t>
  </si>
  <si>
    <t>procedimiento aprobado</t>
  </si>
  <si>
    <t>Socializar procedimiento de PAGO DE VIATICOS POR CAJA MENOR</t>
  </si>
  <si>
    <t>Conocer por parte de los funcionarios del proceso el procedimiento de pago de viaticos por caja menor.</t>
  </si>
  <si>
    <t>acta de socializacion del procedimiento</t>
  </si>
  <si>
    <t>SERVICIOS ADMINISTRATIVOS</t>
  </si>
  <si>
    <t>AUDITORIA DE CONTROL INTERNO</t>
  </si>
  <si>
    <t>Modifiar el  procedimiento "APGRFGCOPT13    LIBROS OFICIALES DE CONTABILIDAD   , a los funcionarios del proceso</t>
  </si>
  <si>
    <t>Socializar el procedimiento  actualizado</t>
  </si>
  <si>
    <t>Conocer por parte de todos los funcionarios la nueva version del procedimiento DECLARACIONES TRIBUTARIAS APGRFGCOPT27</t>
  </si>
  <si>
    <t>Cambios en el Sistema de Gestion de Calidad</t>
  </si>
  <si>
    <t>Grupo de Trabajo Control Interno</t>
  </si>
  <si>
    <t xml:space="preserve">Procedimiento aprobado mediante acto administrativo </t>
  </si>
  <si>
    <t>Modificar y  presentar para aprobación  el procedimiento PESEIGCIPT06 PARA LA REALIZACIÓN DE LOS INFORMES DEL SISTEMA DE CONTROL INTERNO CONTABLE</t>
  </si>
  <si>
    <t>Socializar las modificaciones realizadas a los procedimientos actualizados a los funcionarios del proceso "Seguimiento y Evaluación Independiente".</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</si>
  <si>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</si>
  <si>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</si>
  <si>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ATENCION AL CIUDADANO</t>
  </si>
  <si>
    <t>Actualizar el procedimiento APGDOSGEPT10 CORRESPONDENCIA EXTERNA ENVIADA POR MENSAJERO Y/O SERVIENTREGA</t>
  </si>
  <si>
    <t>Aprobar mediante apto administrativo el procedimiento APGDOSGEPT10 CORRESPONDENCIA EXTERNA ENVIADA POR MENSAJERO Y/O SERVIENTREGA</t>
  </si>
  <si>
    <t>Grupo de trabajo de Gestion Documental</t>
  </si>
  <si>
    <t>GESTION DOCUMENTAL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</si>
  <si>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</si>
  <si>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</si>
  <si>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</si>
  <si>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</si>
  <si>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</si>
  <si>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</si>
  <si>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</si>
  <si>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</si>
  <si>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</si>
  <si>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Acta</t>
  </si>
  <si>
    <t>COMPRAS Y CONTRATACION</t>
  </si>
  <si>
    <t>Aditoria de Control Interno</t>
  </si>
  <si>
    <t>GESTION SERVICIOS DE SALUD(SANTANDER)</t>
  </si>
  <si>
    <t>CI01113</t>
  </si>
  <si>
    <t>Se evidenció incumplimiento de la actividad No.15 del procedimiento ADMINISTRACION CUENTAS PERSONALES BIENES DEVOLUTIVOS APGSAGADPT03, debido a que las cuentas personales todos los empleados de esta división se encuentran desactualizadas, por consiguiente la mayoría de los elementos reposan bajo la responsabilidad del jefe.</t>
  </si>
  <si>
    <t>GESTION SERVICIOS DE SALUD(CALI)</t>
  </si>
  <si>
    <t>Procedimiento APGDOSGEPT05 TRANSFERENCIAS DOCUMENTALES AL ARCHIVO CENTRAL</t>
  </si>
  <si>
    <t>GESTION SERVICIOS DE SALUD (PACIFICO)</t>
  </si>
  <si>
    <t>ISABEL CRISTINA GALLO MEJIA (MEDICO DIVISIONARIO), GLEISY YAMILETH MESIAS (TECNICO), MARTHA GARZON(SECRETARIA) SONIA SAUCEDO (AUXILIAR ADTIVO V)</t>
  </si>
  <si>
    <t>CI02413</t>
  </si>
  <si>
    <t>GESTION SERVICIOS DE SALUD(BUENAVENTURA)</t>
  </si>
  <si>
    <t>No se han realizado las transferencias documentales al archivo central y no se tiene un cronograma de trabajo para realizarlas a futuro.</t>
  </si>
  <si>
    <t>Cambios constantes de contratista que impide la organización del archivo.</t>
  </si>
  <si>
    <t>Organizar el archivo que esta pendiente por transferir, y archivar diariamente la correspondencia recibida.</t>
  </si>
  <si>
    <t>Cumplir con la normatividad en transferencia documental exigida por el FPS</t>
  </si>
  <si>
    <t>Enviar informe mensual a nivel central del proceso documental</t>
  </si>
  <si>
    <t>Informes mensuales del avance en el proceso</t>
  </si>
  <si>
    <t>Oficina FPS Buenaventura</t>
  </si>
  <si>
    <t>Claudinet Mendez Florez (Auxiliar de Oficina V)</t>
  </si>
  <si>
    <t>CI02813</t>
  </si>
  <si>
    <t>El proceso de gestión de servicios administrtivos no ha enviado las etiquetas de identificación de computadores y otros elementos de oficina a pesar de las solicitudes realizadas</t>
  </si>
  <si>
    <t>Asignar a cada funcionaria de la oficina su cuenta personal. Identificar con su respectiva etiqueta de identificación computadores y demas elementos de oficina.</t>
  </si>
  <si>
    <t>Cumplir con la normatividad en la administración de cuentas personales y bienes devolutivos</t>
  </si>
  <si>
    <t>Enviar oficio con la relación de las etiquetas de identificación de cada computador y elemento de oficina existente y con el nombre de la funcionaria a cargo del elemento</t>
  </si>
  <si>
    <t>Oficio con relación de bienes y administradores de los bienes de la oficina</t>
  </si>
  <si>
    <t>GESTION SERVICIOS DE SALUD(MEDELLIN)</t>
  </si>
  <si>
    <t>CI04713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</si>
  <si>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</si>
  <si>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CI04813</t>
  </si>
  <si>
    <t>• De los 4 funcionarios que laboran en la oficina solo 2 tienen cuenta personal, por lo cual la mayoría de los bienes se encuentran en cabeza del Médico Divisionario. Existen bienes sin etiquetas de identificación (Computadores, impresora, elementos de oficina).La anterior debilidad es compartida con el proceso de Gestión de Servicios Administrativos, por lo cual ambas dependencias deberán tomar las acciones de mejora pertinentes.</t>
  </si>
  <si>
    <t>CA02113</t>
  </si>
  <si>
    <t>GESTION SERVICIO DE SALUD</t>
  </si>
  <si>
    <t>Revisada la caracterización del proceso se pudo evidenciar que no se ha tenido en cuenta dentro de los requisitos de la norma que trata de la planificación, diseño y desarrollo de la prestación del servicio y que por corresponder a un proceso misional no debe excluirse.</t>
  </si>
  <si>
    <t>AL MOMENTO DE DEFINIR LA CARACTERIZACION DEL PROCESO POR LA FIRMA CONTRATADA NO SE TUVIERON EN CUENTA LOS NUMERALES DE LA NORMA QUE MENCIONA EL HALLAZGO</t>
  </si>
  <si>
    <t xml:space="preserve">INCLUIR EN LA CARACTERIZACION DEL PROCESO LOS REQUISITOS DE LA NORMA NTC-GP 1000:2009 Numeral 7,1 7,2,1 7,2,2 Y 7,2,3 7,4,1 7,4,2 7,4,3 7,5,1 7,5,2 7,5,3 7,5,4 </t>
  </si>
  <si>
    <t>AJUSTAR LA CARACTERIZACION DEL PROCESO  A LA NORMATIVIDAD DEL SISTEMA DE CALIDAD</t>
  </si>
  <si>
    <t>CARACTERIZACION DEL PROCESO CON INCLUSION DE LOS NUMERALES NTC-GP 1000:2009  7,1 7,2,1 7,2,2 Y 7,2,3 7,4,1 7,4,2 7,4,3 7,5,1 7,5,2 7,5,3 7,5,4 REMITIDA A PLANEACION Y SISTEMAS</t>
  </si>
  <si>
    <t>CARACTERIZACION DEL PROCESO AJUSTADA Y ENVIADA A APLANEACION Y SISTEMAS</t>
  </si>
  <si>
    <t>SUBDIRECTOR DE PRESTACIONES SOCIALES</t>
  </si>
  <si>
    <t>DR. JOSE JAIME AZAR MOLINA</t>
  </si>
  <si>
    <t>CA02313</t>
  </si>
  <si>
    <t>Los procedimientos publicados salvo para la atención de tutelas y tramites de cuentas a contratistas, no incluyen actividades de revisión para el subdirector de prestaciones sociales quien es el dueño de los mismos y en este sentido no se ha tenido en cuenta.</t>
  </si>
  <si>
    <t>LOS PROCEDIMIENTOS DEL PROCESO DEFINIDOS ACTUALMENTE  NO INCLUYEN ACTIVIDADES DE REVISION POR PARTE DEL SUBDIRECTOR DE PRESTACIONES SOCIALES</t>
  </si>
  <si>
    <t>REVISAR LOS PROCEDIMIENTOS DEL PROCESO GESTION DE SERVICIOS DE SALUD PARA DEFINIR APROBACION POR PARTE DEL SUBDIRECTOR DE PRESTACIONES SOCIALES</t>
  </si>
  <si>
    <t>REALIZAR REVISION DE  LOS PROCEDIMIENTOS  POR PARTE DEL SUBDIRECTOR DE PRESTACIONES SOCIALES</t>
  </si>
  <si>
    <t>PROCEDIMIENTOS REVISADOS Y APROBADOS POR PARTE DEL SUBDIRECTOR DE PRESTACIONES SOCIALES</t>
  </si>
  <si>
    <t>CIEN POR CIENTO DE PROCEDIMIENTOS DE PROCESO GESTION DE SERVICIOS DE SALUD APROBADOS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</si>
  <si>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</si>
  <si>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</si>
  <si>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Diseñar y desarrollar un plan de trabajo para llevar a cabo la depuración de las cuentas contables, presentar  los saldos suceptibles de ser retirados de la contabilidad de la entidad</t>
  </si>
  <si>
    <t>Socializar los procedimientos actualizados y los cambios efectuados en estos.</t>
  </si>
  <si>
    <t>Grupo de trabajo de Atencion al ciudadano y Gestion Documental</t>
  </si>
  <si>
    <t>Falta de personal para la ejecucion de la actividad de transferencia del archivo de gestion al archivo central e incremento de las labores diarias de la oficina.</t>
  </si>
  <si>
    <t>Mediante memorando solicitar nuevamente a la secretaria general el envio de una persona de apoyo con conocimientos en normas archivisticas para la debida organización y trasferencia del archivo de gestion al archivo central.</t>
  </si>
  <si>
    <t>Contar con una persona de apoyo con los conocimiento en normas archivisticas para la organización y transferencia del archivo de gestion</t>
  </si>
  <si>
    <t xml:space="preserve">Memorando de solicitud de personal de apoyo </t>
  </si>
  <si>
    <t xml:space="preserve">Memorando </t>
  </si>
  <si>
    <t>CA02713</t>
  </si>
  <si>
    <t>Se evidenció que los indicadores Por proceso y Estratégicos del Proceso de Direccionamiento Estratégico requieren de modificación toda vez que no miden la gestión del proceso al 100%</t>
  </si>
  <si>
    <t>Desactualizacion de los indicadores estrategicos  y por proceso.</t>
  </si>
  <si>
    <t>Cumplir con lo establecido en el procedimiento  AUTORREGULACIÓN Y GESTION ETICA EN EL FPS ESDESDIGPT03</t>
  </si>
  <si>
    <t>Actualizar los indicadores estrategicos y por procesos que  requeriran.</t>
  </si>
  <si>
    <t>Revisar y actualizar los indicadores del proceso de direccionamiento estrategicos</t>
  </si>
  <si>
    <t>CA03413</t>
  </si>
  <si>
    <t xml:space="preserve">No se evidencio que los indicadores que maneja el proceso midan la Gestión en términos de Eficacia, Eficiencia y Efectividad, incumpliendo así lo señalado en el numeral 8.2.3  de la norma de Calidad </t>
  </si>
  <si>
    <t>CA03113</t>
  </si>
  <si>
    <t>Secretaría General/Grupo interno de trabajo de Atención al Ciudadano y Gestión Documental</t>
  </si>
  <si>
    <t>Actualizar los procedimientos suceptibles a cambio relacionados con el sistema financiero SIIF.</t>
  </si>
  <si>
    <t>Procedimiento Actualizados y aprobados mediante acto administrativos</t>
  </si>
  <si>
    <t>Que los funcioanrios del grupo interno de trabajo contabilidad conozca los ajustes realizados a los procedimiento y los apliquen adecuadamente.</t>
  </si>
  <si>
    <t>Gestionar la ejecucion de los avaluos tecnicos</t>
  </si>
  <si>
    <t>Avaluo tecnico del 100% de los bienes inmuebles que se incluyan en el listado de bienes a avaluar</t>
  </si>
  <si>
    <t>100% de los bienes inmuebles del listado avaluado</t>
  </si>
  <si>
    <t>Mantener los Indicadores Actualizados y que permitan medir la Gestion del Proceso</t>
  </si>
  <si>
    <t>Revision de los indicadores de procesos.</t>
  </si>
  <si>
    <t xml:space="preserve">Revisar  los indicadores por proceso del proceso de Bienes Transferidos. </t>
  </si>
  <si>
    <t>Redefinir los Indicadores  por Procesos de l Proceso de Bienes Transferidos Suceptibles a modificar</t>
  </si>
  <si>
    <t>Revisar los cuatro indicadore por procesos del proceso de Bienes Transferidos</t>
  </si>
  <si>
    <t>15/01/20104</t>
  </si>
  <si>
    <t>GESTION DE SERVICIOS DE SALUD SANTANDER</t>
  </si>
  <si>
    <t>Benjamin Herrera Vesga, (Médico Especialista)  Neyla Xiomara Lopez Barajas (auxiliar de Oficina encargada de quejas)          Ligia Galeano Penagos (Secretaria Ejecutiva),  Denis Pineda Ortega (Auxiliar de Servicios Generales y Archivo)</t>
  </si>
  <si>
    <t>Mantener actualizadas las cuentas personales</t>
  </si>
  <si>
    <t>Registro</t>
  </si>
  <si>
    <t>SERGIO VELEZ/Medico Especialista Division Medica Antioquia</t>
  </si>
  <si>
    <t>Incumplimiento en la entrega oportuna de la información de quejas y reclamos toda vez que se incremento el numero de quejas por parte de los usuarios.</t>
  </si>
  <si>
    <t>Contestar de manera oportuna y eficaz las solicitudes de las quejas y reclamos de los usuarios</t>
  </si>
  <si>
    <t>Garantizar que la respuesta a las solicitudes se efectuen dentro de los terminos establecidos en el codigo contensioso administrativoy la directiva presidencial 04 de 22/05/2009.</t>
  </si>
  <si>
    <t>solicitudes con respuestas  dentro de los terminos establecidos.</t>
  </si>
  <si>
    <t>Actualizar el 100% de las cuentas personales de los funcionarios de la Division Antioquia</t>
  </si>
  <si>
    <t>Mantener actualizado el inventario físico de las cuentas personalesde cada uno de los funcionarios de la Division Medica Antioquia; en cumplimiento del procedimiento APGSAGADT03 "ADMINISTRACION CUENTAS PERSONALES BIENES DEVOLUTIVOS.</t>
  </si>
  <si>
    <t xml:space="preserve">Enviar oficio al  Grupo de Trabajo  de Bienes , Compras y Servicios Administrativos, haciendo el requerimiento de la actualizacion y realizacion del  levantamiento de las cuentas personales de cada uno de los funcionarios de la Division Medica Antioquia. </t>
  </si>
  <si>
    <t xml:space="preserve">Oficio enviado al Grupo de Trabajo  de Bienes , Compras y Servicios Administrativos solicitando la actualizacion y realizacion del  levantamiento de las cuentas personales de cada uno de los funcionarios de la Division Medica Antioquia. </t>
  </si>
  <si>
    <t>GESTION SERVICIOS DE SALUD(MEDELLIN)/Grupo de Trabajo  de Bienes , Compras y Servicios Administrativos</t>
  </si>
  <si>
    <t xml:space="preserve">SERGIO VELEZ/Medico Especialista Division Medica Antioquia/Luis Alberto Segura Becerra (Profeisonal Especializado) </t>
  </si>
  <si>
    <t>CI06213</t>
  </si>
  <si>
    <t xml:space="preserve">Persiste el incumplimiento con el procedimiento APGSAGADPTO3 ADMINISTRACION CUENTAS PERSONALES BIENES DEVOLUTIVOS, numeral 15, toda vez que no se están realizando los inventarios físicos de las cuentas personales dos veces al año, uno a corte Junio 30 otro a Diciembre 31, este se realiza cada vez que se hace seguimiento en las auditorias.
</t>
  </si>
  <si>
    <t>CI06013</t>
  </si>
  <si>
    <t xml:space="preserve">Persiste la desactualizacion de la  publicación de las cuentas personales en la pagina web de la entidad, incumpliendo con el procedimiento APGSAGADPTO3 ADMINISTRACION CUENTAS PERSONALES BIENES DEVOLUTIVOS,  numeral 17, toda vez que no se han realizado las publicaciones de la actualización de las cuentas personales, en las fechas establecidas en el procedimiento que refiere (A más tardar a los 26 días de los  meses de julio y del mes de enero). Estas publicaciones se realizaron las fechas del 31 de Enero y 6 de Agosto.
</t>
  </si>
  <si>
    <t>Fueron dados de baja diversos bienes muebles por obsolescencia según consta en Acta de Baja de 15/03/2013, sin que se agotaran las actividades 2, 3, 4 y 5 del procedimiento “Baja de Bienes Muebles por Obsolescencia, Inservibles o no Necesarios”, por lo cual se incumplió el conducto regular establecido en el mismo.</t>
  </si>
  <si>
    <t>CI06313</t>
  </si>
  <si>
    <t>CI06413</t>
  </si>
  <si>
    <t>Se evidenció el incumplimiento de las actividades 2 y 3 del procedimiento “Requerimiento a Invasores”, en tanto el oficio de solicitud de legalización del bien inmueble al invasor no fue firmado por el Director General sino por el Coordinador del proceso. (Invasor: Osías Barrero GAD 20132300129211 de 18/07/2013 – Invasor: Luz Elvira Reyes GAD 20132300110821 de 19/06/2013).</t>
  </si>
  <si>
    <t>CI06713</t>
  </si>
  <si>
    <t>No han sido creados los expedientes virtuales en el aplicativo ORFEO</t>
  </si>
  <si>
    <t>Mauricio Villaneda / Carlos Habib</t>
  </si>
  <si>
    <t xml:space="preserve">Darle cumplimiento al procedimiento administración de mecanismos de participación ciudadana </t>
  </si>
  <si>
    <t xml:space="preserve">Cumplir los numerales 7,2,3 literales b,c y d la NTCGP-1000 </t>
  </si>
  <si>
    <t>Publicar en la pagina web las cuentas personales para dar cumplimiento al procedimiento ADMINISTRACION CUENTAS PERSONALES BIENES DEVOLUTIVOS</t>
  </si>
  <si>
    <t xml:space="preserve"> dar cumplimiento a lo establecido en el  procedimiento ADMINISTRACION CUENTAS PERSONALES BIENES DEVOLUTIVOS con respecto a la publicacion de las cuentas personales</t>
  </si>
  <si>
    <t>Publicar el 100% de las cuentas personales del F.P.S</t>
  </si>
  <si>
    <t>100% de las cuentas personales publicadas en la pagina web</t>
  </si>
  <si>
    <t>Luis Alberto Segura (Profesional especializado) / karen Lopez ( profesional I )</t>
  </si>
  <si>
    <t>El funcionario que estaba encargado de darle cumplimiento al procedimiento en los terminos establecidos.</t>
  </si>
  <si>
    <t>Realizar el 100% del inventario fisico de las cuentas personales de los funcionarios del F.P.S.</t>
  </si>
  <si>
    <t xml:space="preserve"> dar cumplimiento a lo establecido en el  procedimiento ADMINISTRACION CUENTAS PERSONALES BIENES DEVOLUTIVOS con respecto a la realizacion del inventario fisico de las cuentas personales.</t>
  </si>
  <si>
    <t>Realizar el inventario fisico al 100% de las cuentas personales de los funcioinarios del F.P.S.</t>
  </si>
  <si>
    <t>Realizar el 100% de los inventarios fisicos.</t>
  </si>
  <si>
    <t>Desactualizacion del Procedimiento  BAJA DE BIENES MUEBLES.</t>
  </si>
  <si>
    <t>Actualizar y darle cumplimiento al procedimiento  BAJA DE BIENES MUEBLES</t>
  </si>
  <si>
    <t>Actualizar el procedimiento  REQUERIMIENTO DE INVASORES APGBTGADPT17</t>
  </si>
  <si>
    <t>Darle cumplimiento al procedimiento APGBTGADPT17 REQUERIMIENTO DE INVASORES</t>
  </si>
  <si>
    <t>Darle cumplimiento al procedimiento Baja de Bienes Muebles mediante acto administrativo.</t>
  </si>
  <si>
    <t>El funcionario encargado de realizar la actividad no ah recibido capacitacion para poder llevarla a cabo.</t>
  </si>
  <si>
    <t>Acta de Socializacion</t>
  </si>
  <si>
    <t>Crear los expedientes virtuales del archivo del proceso Gestión Servicios Administrativos</t>
  </si>
  <si>
    <t>Dar cumplimineto al procedimiento APGDOSGEPT02 ADMINISTRACION, ORGANIZACIÓN Y SEGUIMIENTO A LOS ARCHIVOS DE GESTION.</t>
  </si>
  <si>
    <t>crear el 100% de los expedientes virtuales en el aplicativo ORFEO del proceso de SERVICIOS ADMINISTRATIVOS.</t>
  </si>
  <si>
    <t>Expedientes virtuales</t>
  </si>
  <si>
    <t>Luis Alberto Segura (Profesional especializado) / Martha Rueda ( Auxiliar de Oficina )</t>
  </si>
  <si>
    <t>Falta de claridad frente a la metodologia para realizar el levantamiento de las cuentas personales de los funcionarios de la division Santander</t>
  </si>
  <si>
    <t>Solicitar mediante memorando a la oficina de Servicios Administrativos Oficina Principal la creación de las cuentas personales con base los listados enviados.</t>
  </si>
  <si>
    <t>Mantener actualizadas las cuentas personales de la Division Santander.</t>
  </si>
  <si>
    <t>PROCESO</t>
  </si>
  <si>
    <t>HALLAZGOS</t>
  </si>
  <si>
    <t>ABIERTO</t>
  </si>
  <si>
    <t>SIN INICIAR</t>
  </si>
  <si>
    <t>TERMINADO</t>
  </si>
  <si>
    <t>%  cumplimiento</t>
  </si>
  <si>
    <t xml:space="preserve">MEDICION Y MEJORA </t>
  </si>
  <si>
    <t xml:space="preserve">PRESTACINES ECONOMICAS </t>
  </si>
  <si>
    <t>GESTION TIC´S</t>
  </si>
  <si>
    <t>GESTION TALENTO HUMANO</t>
  </si>
  <si>
    <t>CONTABILIDAD</t>
  </si>
  <si>
    <t>PRESUPUESTO</t>
  </si>
  <si>
    <t>FINANCIERA</t>
  </si>
  <si>
    <t>ASSITENCIA JURIDICA</t>
  </si>
  <si>
    <t>COBRO</t>
  </si>
  <si>
    <t xml:space="preserve">SEGUIMIENTO Y EVALUACION INDEPENDIENTE </t>
  </si>
  <si>
    <t>GESTION SERVICIO SALUD</t>
  </si>
  <si>
    <t>TOTALES</t>
  </si>
  <si>
    <t>ACCIONES CORRECTIVAS</t>
  </si>
  <si>
    <t>Elaborar el procedimiento de CARNETIZACION DE AFILIADOS AL SERVICIO DE SALUD</t>
  </si>
  <si>
    <t>Procedimiento de  CARNETIZACION DE AFILIADOS AL SERVICIO DE SALUD aprobado.</t>
  </si>
  <si>
    <t>Grupo Interno de Trabajo Atencion Al ciudadano.</t>
  </si>
  <si>
    <t>Dra Nury Navarro / Roselys Silva.</t>
  </si>
  <si>
    <t>EFICACIA DE LA META (SI/NO)</t>
  </si>
  <si>
    <t>AUDITORIA EXTERNA DE CALIDAD</t>
  </si>
  <si>
    <t>CI00314</t>
  </si>
  <si>
    <t>No se está realizando el análisis de los reportes de llamadas a larga distancia y celular, lo que ha impedido que se tomen acciones correctivas frente a los altos consumos generados en las facturas de teléfono.</t>
  </si>
  <si>
    <t xml:space="preserve">ATENCION AL CIUDADANO </t>
  </si>
  <si>
    <t>CA00514</t>
  </si>
  <si>
    <t>Se evidencia que los procedimientos de: Auditoria médica de puntos de atención, código# MIGSSGSSPT01, funcionamiento comité técnico científico y pago por conceptos medicamentos, servicios médicos, y prestaciones de salud, código# MIGSSGSSPT03 y, de promoción y prevención normas técnicas programación, código# MIGSSGSSPT02 se encuentran desactualizados frente a las actividades que se realizan actualmente, adicionalmente este último procedimiento también se encuentra sin actualización frente a las disposiciones de la resolución 4505 de 2012</t>
  </si>
  <si>
    <t xml:space="preserve">Expedicion nueva normatividad </t>
  </si>
  <si>
    <t>Procedimiento en proceso de actualización para ajustarse a nueva normatividad</t>
  </si>
  <si>
    <t>Falta de expedición de normatividad reglamentaria que defina la implementación de la Resolucion 4505 de 2012</t>
  </si>
  <si>
    <t>Garantizar la aplicación del procedimiento coforme a lo establecido por todos los responsables</t>
  </si>
  <si>
    <t>Mantener los procedimientos actualizados y socializados para garantizar su adecuada aplicación</t>
  </si>
  <si>
    <t>GESTION SERVICIOS DE SALUD</t>
  </si>
  <si>
    <t>El procedimiento CONTROL DE SERVICIOS PUBLICOS APGSAGADPT18 se encuentra desactualizado ya que no comtempla la actividad de la realizacion del informe de las llamadas a larga distancia y celular.</t>
  </si>
  <si>
    <t>Actualizar el procedimiento CONTROL DE SERVICIOS PUBLICOS APGSAGADPT18.</t>
  </si>
  <si>
    <t>Contar con un procedimiento actualizado que nos brinde las directrices para la realizacion del informe de llamadas a larga distancia y  celulares, y donde se determine la entrega de las facturas para que se realice en tramite de su pago oportuno.</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</si>
  <si>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</si>
  <si>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Procedimiento  CONTROL DE SERVICIOS PUBLICOS APGSAGADPT18 Actualizado</t>
  </si>
  <si>
    <t>LUIS SEGURA / ILBA CORREDOR/ KAREN LOPEZ</t>
  </si>
  <si>
    <t>Socializar mediante acta el procedimiento CONTROL DE SERVICIOS PUBLICOS APGSAGADPT18.</t>
  </si>
  <si>
    <t>Acta de socializacion del procedimiento  CONTROL DE SERVICIOS PUBLICOS APGSAGADPT18.</t>
  </si>
  <si>
    <t>Realizar el informe de  llamadas a larga distancia y celular.</t>
  </si>
  <si>
    <t>Informe mensual de llamadas a larga distancia y celular.</t>
  </si>
  <si>
    <t>LUIS SEGURA / KAREN LOPEZ</t>
  </si>
  <si>
    <t>N/A</t>
  </si>
  <si>
    <t>CI00614</t>
  </si>
  <si>
    <t>CI00714</t>
  </si>
  <si>
    <t>No se evidencia interrelación de los procedimientos REVISION DOCUMENTAL DE TRAMITES PRESENCIALES  MIAAUGUDPT13, perteneciente al proceso de Atención al Ciudadano con los procedimientos del proceso de Gestión Documental; a la fecha no se tienen documentadas las actividades que estos procesos realizan en equipo, así como tampoco se estable la actualización de los datos de los ciudadanos en el programa de correspondencia y los términos para la ejecución de las actividades.</t>
  </si>
  <si>
    <t>No se evidencia la actualización del procedimiento CONTROL DE LA GESTIÓN DE LAS PQRSD CONSOLIDADO NACIONAL con relación a las actividades relacionadas con las quejas presentadas por los ciudadanos ante la SUPERSALUD, igualmente no se tiene establecido punto de control para la oportunidad en términos de ley de las respuestas de las quejas, a su vez el formato DE REPORTE MENSUAL DEL REGISTRO Y SEGUIMIENTO DE PETICIONES, QUEJAS, RECLAMOS SUGERENCIAS Y/O FELICITACIONES, DENUNCIAS (PQRSD) POR DEPENDENCIAS no refleja la oportunidad para la consolidación a nivel nacional.</t>
  </si>
  <si>
    <t>Inadecuada metodologia establecida en la documentacion de los procedimientos</t>
  </si>
  <si>
    <t>Actualizar el procedimiento  REVISION DOCUMENTAL DE TRAMITES PRESENCIALES  MIAAUGUDPT13 unificando las actividades con el procedimiento de radicacion de documentos externos pertenecientes al proceso de gestion documental.</t>
  </si>
  <si>
    <t>Contar con un procedimiento unificado y donde se pueda evidenciar la trazabilidad entre los procesos del F.P.S.</t>
  </si>
  <si>
    <t>Ausencia de actividad especifica para determinar el tratamiento que se le debe dar a las quejas presentadas por la Superintendencia Nacional de Salud y puntos de control para determinar la oportunidad de las respuestas a las PQRSD en terminos de ley.</t>
  </si>
  <si>
    <t>Actualizar y socializar el procedimiento CONTROL DE LA GESTIÓN DE LAS PQRSD CONSOLIDADO NACIONAL  evidenciando la actividad para el tratamiento de las PQRSD presentadas por los ciudadanos ante la Supersalud, e implementando puntos de control para garantizar la oportunidad de las respuestas de las PQRSD.</t>
  </si>
  <si>
    <t xml:space="preserve">Contar con un procedimiento que incluya el tratamiento oportuno de las PQRSD presentadas al F.P.S </t>
  </si>
  <si>
    <t>NURY NAVARRO HERNANDEZ/ PROFESIONAL VIII GRUPO INTERNO DE ATENCION AL CIUDADANO, ROSELYS SILVA/ PROFESIONAL I</t>
  </si>
  <si>
    <t>Actualizar el formato DE REPORTE MENSUAL DEL REGISTRO Y SEGUIMIENTO DE PETICIONES, QUEJAS, RECLAMOS SUGERENCIAS Y/O FELICITACIONES, DENUNCIAS (PQRSD) POR DEPENDENCIAS, incluyendo una casilla donde se identifique si la rewspuesta a la queja fue oportuna.</t>
  </si>
  <si>
    <t>Contar con un formato que nos permita tener control de la oprotunidad de respuesta de las PQRSD interpuestas ante el F.P.S.</t>
  </si>
  <si>
    <t>Actualizar, aprobar y socializar el formato DE REPORTE MENSUAL DEL REGISTRO Y SEGUIMIENTO DE PETICIONES, QUEJAS, RECLAMOS SUGERENCIAS Y/O FELICITACIONES, DENUNCIAS (PQRSD) POR DEPENDENCIAS.</t>
  </si>
  <si>
    <t>Formato Actualizado y aprobado mediante resolucion, y socializado mediante correo electronico</t>
  </si>
  <si>
    <t xml:space="preserve"> Las funcionarias de la oficina no tienen cuenta personal. • La mayoría de los bienes no cuentan con la respectiva etiqueta de identificación (Computadores, elementos de oficina, escritorios).La anterior debilidad es compartida con el proceso de Gestión de Servicios Administrativos, por lo cual ambas dependencias deberán tomar las acciones de mejora </t>
  </si>
  <si>
    <t>Falta de interacción entre los procedimientos de los procesos de GIT de Servicios de Salud y Seguimiento y Evaluación Independiente.</t>
  </si>
  <si>
    <t>Actualizar y Socialización del procedimiento código MIGSSGSSPT01 con todo el equipo responsable de su aplicación</t>
  </si>
  <si>
    <t>Procedimiento código# MIGSSGSSPT01, actualizado mediante acto administrativo y socializado.</t>
  </si>
  <si>
    <t xml:space="preserve">COORDINADOR GIT DE PRESTACION DE SERVICIOS DE SALUD </t>
  </si>
  <si>
    <t>JOSE JAIME AZAR / LUZ HELENA GUTIERREZ SUAREZ</t>
  </si>
  <si>
    <t>Actualizar procedimiento  código# MIGSSGSSPT03 según cambios de normatividad</t>
  </si>
  <si>
    <t>Procedimiento código#  MIGSSGSSPT03  actualizado mediante acto administrativo y socializado</t>
  </si>
  <si>
    <t>Eliminación del procedimiento hasta tanto se expida la normatividad reglamentaria por parte del Gobierno Nacional</t>
  </si>
  <si>
    <t>Eliminar el procedimiento código# MIGSSGSSPT02 que carece de normatividad reglamentaria</t>
  </si>
  <si>
    <t>procedimiento eliminado mediante acto administrativo</t>
  </si>
  <si>
    <t>Desactualizacion del Procedimiento REQUERIMIENTO DE INVASORES APGBTGADPT17  .</t>
  </si>
  <si>
    <t>CI01913</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</si>
  <si>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</si>
  <si>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cumplir al 100% con las actividades con el plan GEL</t>
  </si>
  <si>
    <t>NURY NAVARRO HERNANDEZ/ PROFESIONAL VIII GRUPO INTERNO DE ATENCION AL CIUDADANO.</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</si>
  <si>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</si>
  <si>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</si>
  <si>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</si>
  <si>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</si>
  <si>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</si>
  <si>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</si>
  <si>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</si>
  <si>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</si>
  <si>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</si>
  <si>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</si>
  <si>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</si>
  <si>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</si>
  <si>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</si>
  <si>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</si>
  <si>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CA01214</t>
  </si>
  <si>
    <t>Se evidencia incumplimiento reiterativo en la desactualización de las cuentas personales; el proceso cuenta con el procedimiento APGSAGADPT03 en el cual hace referencia a la utilización del formato APGSAGADFO11 “Cuentas Personales Inventario Individual”, sin embargo al revisar el listado maestro de documentos dicho formato se refiere a la solicitud de fotocopias, incumpliendo así el numeral 4.2.4 control de registros de la norma NTCGP 1000:2009</t>
  </si>
  <si>
    <t>Desactualizacion del procedimiento y Falta de conocimiento del funcionario recien ingresado.</t>
  </si>
  <si>
    <t xml:space="preserve">Actualizar el procedimiento de INVENTARIO DE CUENTAS PERSONALES BIENES DEVOLUTIVOS APGSAGADPT03 </t>
  </si>
  <si>
    <t>Contar con un procedimiento de INVENTARIO DE CUENTAS PERSONALES BIENES DEVOLUTIVOS APGSAGADPT03 que permita la realizaion del 100% de las cuentas personales</t>
  </si>
  <si>
    <t xml:space="preserve">procedimiento INVENTARIO DE CUENTAS PERSONALES BIENES DEVOLUTIVOS APGSAGADPT03  actualizado </t>
  </si>
  <si>
    <t>Procedimiento aprobado mediante resolucion.</t>
  </si>
  <si>
    <t>LUIS SEGURA (profesional especializado) / KAREN LOPEZ (profesional I)</t>
  </si>
  <si>
    <t xml:space="preserve">Socializar el procedimiento de INVENTARIO DE CUENTAS PERSONALES BIENES DEVOLUTIVOS APGSAGADPT03 </t>
  </si>
  <si>
    <t>Evidenciar mediante acta que el nuevo funcionario conoce el procedimiento de INVENTARIO DE CUENTAS PERSONALES BIENES DEVOLUTIVOS APGSAGADPT03  y lo aplique para la realizacion de las cuentas personales.</t>
  </si>
  <si>
    <t>Actualizar el 100% de las cuentas personales de los funcionarios del F.P.S</t>
  </si>
  <si>
    <t xml:space="preserve">cuentas personales actualizadas </t>
  </si>
  <si>
    <t>CA00814</t>
  </si>
  <si>
    <t>Dentro del proceso de auditoría se evidenció que los controles dispuestos para el trámite de las comunicaciones oficiales no están siendo efectivos tal como lo dispone el Acuerdo 060/01, incumpliendo de esta manera los numerales 4.2, 4.2.3 y 4.2.4 de la NTCGP 1000:2009 y el componente de control de gestión, subsistema información de MECI.</t>
  </si>
  <si>
    <t>No existe procedimiento o metodologia establecida para el control de los tramites de las comuinicaciones Oficiales</t>
  </si>
  <si>
    <t>Contar con un procedimiento aprobado e implementado al SGC con controles establecidos para el control del tramite de las comunicaciones oficiales.</t>
  </si>
  <si>
    <t>Leydy Lucia Largo(Secretaria General)/Nury Navarro (Coordinador Atención al Ciudadano y Gestión Documental)/Hugo Alejandro Oñate (Profesional II Gestión Documental),Arlina Tovio (profesional II Atencion al Ciudadano)</t>
  </si>
  <si>
    <t xml:space="preserve">Que el funcionario encargado de realizar el control de los tramites de las comunicaciones oficiales conozca y aplique el procedimiento control del tramite de las comunicaciones oficiales </t>
  </si>
  <si>
    <t>CA00914</t>
  </si>
  <si>
    <t xml:space="preserve"> No existen registros que puedan evidenciar la revisión de documentos por parte de los funcionarios que realizan su radicación, imposibilitando que estos puedan ser certificados, incumpliendo de esta manera los numerales 4.2, 4.2.3 y 4.2.4 de la NTCGP 1000:2009 y el componente de control de gestión, subsistema información de MECI.</t>
  </si>
  <si>
    <t>Desactualizacion del procedimiento APGDOSGEPT18 DOCUMENTACION EXTERNA RECIBIDA PRESENCIAL.</t>
  </si>
  <si>
    <t>Actualizar el procedimiento APGDOSGEPT18 DOCUMENTACION EXTERNA RECIBIDA PRESENCIAL implementando puntos de control eficientes.</t>
  </si>
  <si>
    <t>Garantizar que las solicitudes de tramites recibidas aporten toda la documentacion necesaria y requerida para el inicio del tramite mediante el cumplimiento el procedimiento APGDOSGEPT18 DOCUMENTACION EXTERNA RECIBIDA PRESENCIAL y sus puntos de control.</t>
  </si>
  <si>
    <t>Procedimiento de  aprobado mediante resolucion</t>
  </si>
  <si>
    <t>Socializar el procedimiento APGDOSGEPT18 DOCUMENTACION EXTERNA RECIBIDA PRESENCIAL con los funcionarios encargados de recibir las solicitudes de tramites y la respectiva documentacion.</t>
  </si>
  <si>
    <t>Establecer Mecanismo de retroalimentacion de los resultados de analisis de las encuestas de satisfaccion y buzon de sugerencias</t>
  </si>
  <si>
    <t>Implementar y darle cumplimiento a los mecanismos de retroalimentacion con el usuario.</t>
  </si>
  <si>
    <t>Contar con mecanimos eficaces de retroalimentacion con el usuario con el proposito de que este conozca la gestion adelantada para responder sus inquietudes.</t>
  </si>
  <si>
    <t>Mecanismo de retroalimentacion Implementadas</t>
  </si>
  <si>
    <t xml:space="preserve">Aplicar el mecanismo de retroalimentacion establecido </t>
  </si>
  <si>
    <t>(Incumplimiento en la elaboracion y legalización del acta de revision por la Dirección correspondiente al segundo semestre de 2013. ), Incumpliento en la elaboración del acta de revisión por la dirección correspondiente al II semestre de 2013</t>
  </si>
  <si>
    <t>Falta de tiempo debido a que se le dio prioridad al acompañamiento de la visita del ente certificador por parte de la funcionaria encargada de la realizacion del acta.</t>
  </si>
  <si>
    <t>Socializar el procedimiento de revisión por la dirección entre los funcionarios del proceso</t>
  </si>
  <si>
    <t xml:space="preserve">Garantizar que los funcionarios del proceso conozcan los </t>
  </si>
  <si>
    <t>Acta de Socializacion  del procedimiento de revisión por la dirección entre los funcionarios del proceso</t>
  </si>
  <si>
    <t>CI01614</t>
  </si>
  <si>
    <t>Incumpliento en la elaboración de la  metodología y consolidación de la DOFA institucional.</t>
  </si>
  <si>
    <t>El comité operativo MECI-CALIDAD no se ah podido reunir para discutir este tema y llevar a aprobacion la DOFA.</t>
  </si>
  <si>
    <t>Contar con Una metologia que permita realizar un diagnostico confiale para la entidad y determinar los riesgos a los que la entidad se enfrenta mediante la aplicación del analisis de la DOFA.</t>
  </si>
  <si>
    <t>Presentar ante el comité operativo MECI-CALIDAD la metodoloia con la cual se establece la DOFA institucional y la respectiva matriz para su analisis y aprobacion.</t>
  </si>
  <si>
    <t>Matriz DOFA INSTITUCIONAL APROBADA Y PUBLICADA</t>
  </si>
  <si>
    <t>DOFA INSTITUCIONAL</t>
  </si>
  <si>
    <t>FECHA DE DOCUMENTACION</t>
  </si>
  <si>
    <t>VERSIÓN: 5.0</t>
  </si>
  <si>
    <t>ADMINISTRACION DEL SISTEMA INTEGRAL DE GESTION (MECI - CALIDAD)</t>
  </si>
  <si>
    <t>FECHA DE ACTUALIZACIÓN: 22 de Octubre de 2014</t>
  </si>
  <si>
    <t>CI02914</t>
  </si>
  <si>
    <t>Incumpliento en la  actualización de los documentos del Sistema Integral de Gestión</t>
  </si>
  <si>
    <t>falta de conocimiento en la elaboracion y modificacion de los documentos del Sistema Integral de Gestión por parte de los funcionarios.</t>
  </si>
  <si>
    <t xml:space="preserve">  Actualización de los documentos del Sistema Integral de Gestió</t>
  </si>
  <si>
    <t>Garantizar la la  actualización y conocimiento de los documentos del Sistema Integral de Gestión por parte de los funcionarios del proceso de atencion al ciudadano.</t>
  </si>
  <si>
    <t>PROFESIONAL VIII GRUPO INTERNO DE ATENCION AL CIUDADANO.</t>
  </si>
  <si>
    <t>Socializar los documentos del proceso aprobados mediante acto administrativo.</t>
  </si>
  <si>
    <t>Socializar el 100% de los documentos que sean aprobados</t>
  </si>
  <si>
    <t>Documentos Socializados</t>
  </si>
  <si>
    <t>CI03014</t>
  </si>
  <si>
    <t xml:space="preserve">Incumpliento en la metodología y plazos establecidos en la normas internas y externsa sobre la evaluación del desempeño laborar de los servidores de carrera administrativa. </t>
  </si>
  <si>
    <t xml:space="preserve">Desconocimiento de  la metodología y plazos establecidos en la normas internas y externsa sobre la evaluación del desempeño laborar de los servidores de carrera administrativa. </t>
  </si>
  <si>
    <t xml:space="preserve">Solicitar al G.I.T Gestión de Talento Humano la capaticatción de la  metodología y plazos establecidos en la normas internas y externsa sobre la evaluación del desempeño laborar de los servidores de carrera administrativa. </t>
  </si>
  <si>
    <t xml:space="preserve">Garantizar el cumplimiento de la metodología y plazos establecidos en la normas internas y externsa sobre la evaluación del desempeño laborar de los servidores de carrera administrativa. </t>
  </si>
  <si>
    <t xml:space="preserve">Asistir a la capacitacion  en la metodología y plazos establecidos en la normas internas y externsa sobre la evaluación del desempeño laborar de los servidores de carrera administrativa. </t>
  </si>
  <si>
    <t>Correo de solicitud</t>
  </si>
  <si>
    <t>Realizar los pplanes de mejoramiento indivial frente a las calificaciones realizadas por parte del jefe del proceso</t>
  </si>
  <si>
    <t>Desarrollar los planes de mejoramiento necesarios frente a las calificaciones realizadas por el jefe del proceso</t>
  </si>
  <si>
    <t>Planes de mejoramientos</t>
  </si>
  <si>
    <t>CI03414</t>
  </si>
  <si>
    <t>Incumplimiento en los tiempos de respuesta a las solicitudes PQRDS.</t>
  </si>
  <si>
    <t>Falta de controles eficientes en el seguimiento de las PQRSD:</t>
  </si>
  <si>
    <t>Se enviara correo elecronico de recordacion para la contestacion de las PQRSD  los dias lunes y viernes a los diferentes puntos administrativos fuera de bogota con el fin de que los puntos administrativosrespondan las PQRSD de forma oportuna.</t>
  </si>
  <si>
    <t>Garantizar de manera oportuna  las respuestas e la PQRSD</t>
  </si>
  <si>
    <t>Darle contestacion de manera oportunas las PQRSD allegadas en las diferentes puntos administrativos</t>
  </si>
  <si>
    <t>PQRSD respondidas al 100%</t>
  </si>
  <si>
    <t>CA01414</t>
  </si>
  <si>
    <t>Existe una  metodología implementada desde el 2009 de Control de Servicio no Conforme la cual se encuentra desactualizada y tampoco se le ha venido dando cumplimiento  por parte de atención al ciudadano.</t>
  </si>
  <si>
    <t>Falta de conocimiento de la metodologia utilizada para el control del producto no conforme del F.P.S.</t>
  </si>
  <si>
    <t>Solicitar a la Oficina Asesora de Planeacion y Sistemas la capacitacion de los funcionarios del Proceso de Atencion al Ciudadano en el tema del control del producto no conforme.</t>
  </si>
  <si>
    <t>Contar con el personal capaza de detectar y darle tratamiento a un producto no conforme y evitar la entrega de un producto no conforme a nuestros usuarios.</t>
  </si>
  <si>
    <t>CA01514</t>
  </si>
  <si>
    <t>Se evidencia que las acciones de mejora que ha tomado el proceso  frente a la contestación extemporánea  de las PQRDS no han sido suficiente por cuanto existe extemporaneidad en las mismas., por tanto no se está dando cumplimento en oportunidad.</t>
  </si>
  <si>
    <t xml:space="preserve">SUBDIRECTOR PRESTACIONES SOCIALES </t>
  </si>
  <si>
    <t>CI01014</t>
  </si>
  <si>
    <t>Incumpliento en la actualización de los documentos del Sistema Integral de Gestión</t>
  </si>
  <si>
    <t>NO hay claridad sobre alguna reglamentacion normativa.</t>
  </si>
  <si>
    <t>Mantener actualizada la documentacion correspondiente al proceso.</t>
  </si>
  <si>
    <t>Documentos aprobados mdiante actp administrativo</t>
  </si>
  <si>
    <t>Socializar los procedimientos actualizados</t>
  </si>
  <si>
    <t>Correo de socializacion</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</si>
  <si>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</si>
  <si>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</si>
  <si>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</si>
  <si>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Procedimientos Actualizados, Aprobados, Adoptados y Socializados</t>
  </si>
  <si>
    <t>CI04814</t>
  </si>
  <si>
    <t>No se realizó de manera adecuada la verificación del archivo de Gestión de la Subdirección de Prestaciones Sociales incumpliendo con esto el procedimiento ADMINISTRACION, ORGANIZACIÓN Y SEGUIMIENTO A LOS ARCHIVOS DE GESTION.</t>
  </si>
  <si>
    <t>No se aplico de manera adecuada el formato SEGUIMIENTO A LA ADMINISTRACIÓN DE ARCHIVOS DE GESTIÓN APGDOSGEFO17 durante la verificacion del archivo de gestion de la subdireccion de Prestaciones Sociales.</t>
  </si>
  <si>
    <t>Ejecutar de manera adecuada y de acuerdo al formato establecido el seguimiento a la administracion del archivo de gestion de los 14 y las correspondientes dependencias.</t>
  </si>
  <si>
    <t>Evitar que la transferencia primaria del archivo de gestion al archivo central se ejecute con errores en los archivos.</t>
  </si>
  <si>
    <t>Transferir el archivo de gestion de los procesos con los requerimiento y con la calidad establecida por ley.</t>
  </si>
  <si>
    <t xml:space="preserve">Realizar de manera adecuada la verificacion y el 100% transferencia de los archivos de gestion de los procesos </t>
  </si>
  <si>
    <t>Encargado de la administracion del archivo central.</t>
  </si>
  <si>
    <t>31/09/2014</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</si>
  <si>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</si>
  <si>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</si>
  <si>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</si>
  <si>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</si>
  <si>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</si>
  <si>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</si>
  <si>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Socializar la documentacion actualizada</t>
  </si>
  <si>
    <t>Que los funcionarios del proceso conozcan los cambios realizados a  los documentos actualizados.</t>
  </si>
  <si>
    <t>Socializar con los funcionarios del proceso la documentacion actualizada</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</si>
  <si>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</si>
  <si>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</si>
  <si>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</si>
  <si>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</si>
  <si>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</si>
  <si>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</si>
  <si>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</si>
  <si>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CI04214</t>
  </si>
  <si>
    <t>INCUMPLIMIENTO EN LA COMERCIALIZACIÓN DE  BIENES INMUEBLES TRANSFERIDOS.</t>
  </si>
  <si>
    <t xml:space="preserve">no se adelanto el proceso para la comercialización de los bienes inmuebles por parte de la Oficina Asesora Jurídica </t>
  </si>
  <si>
    <t>Solicitar disponibilidad presupuestal para realizar nuevemente los avaluos comerciales</t>
  </si>
  <si>
    <t>Solicitar avalúos tecnicos que garanticen la venta de los bienes inmuebles</t>
  </si>
  <si>
    <t>Impulsar la comercializacion de los bienes inmuebles</t>
  </si>
  <si>
    <t>Bienes inmuebles comercializados</t>
  </si>
  <si>
    <t>CI04314</t>
  </si>
  <si>
    <t>INCUMPLIMIENTO AL SANEAMIENTO DE BIENES INTRANSFERIBLES.</t>
  </si>
  <si>
    <t>Contar con bienes intransferibles saneados en su totalidad.</t>
  </si>
  <si>
    <t>Realiar un saneamiento a la totalidad de los bienes transferibles</t>
  </si>
  <si>
    <t>Bienes intransferibles saneados</t>
  </si>
  <si>
    <t xml:space="preserve">Documentos socializados </t>
  </si>
  <si>
    <t>CI01814</t>
  </si>
  <si>
    <t>Incumplimiento en la presentación de los informes de los cobros efectuados y arrendamientos  de cobro persuasivo</t>
  </si>
  <si>
    <t>Incumplimiento de la normatividad aplicable (Plan General de la Contabilidad Publica ) por parte del proceso que solicito los informes (Recursos Financieros-GIT Contabilidad); e incumplimiento del procedimiento   ESDESOPSPT03     FORMULACION SEGUIMIENTO Y VERIFICACION DEL PLAN DE ACCION, por parte de la Oficina Asesora de Planeación y Sistemas.</t>
  </si>
  <si>
    <t>Solicitar al comité de desarrollo administrativo incluir en el orden del dia el tema de la inlcusion de actividades en el plan de accion del proceso de gestion de cobro por partde de O.P.S sin acuerdo previo del proceso.</t>
  </si>
  <si>
    <t>Determinar en cumplimiento de las actividades incluidas o en su defecto la exclucion de estas actividades el plan de accion del proceso de gestion de cobro mediante una argumentacion valedera y el sustento de las normas respectivas.</t>
  </si>
  <si>
    <t xml:space="preserve">Plan de accion consolidado </t>
  </si>
  <si>
    <t>Coordinador GIT Presupuesto y Gestion de cobro / Jefe de la Oficina Asesora de Planeacion y Sistemas</t>
  </si>
  <si>
    <t>(Coordinador Atención al Ciudadano y Gestión Documental)/Hugo Alejandro Oñate (Profesional II Gestión Documental)</t>
  </si>
  <si>
    <t xml:space="preserve">Actualializar los 5 documentos que aun estan desactualizados </t>
  </si>
  <si>
    <t>Actualiozar y aprobar los procedimientos: Programa de Gestion Documental, correspondencia externa recibida presencial, Seguimiento de la administracion de los archivos de gestion, Correspondencia enviada por mensajero y/o servientrega y Seguimiento a las Historias Pensionales(ferrocarriles).</t>
  </si>
  <si>
    <t>Procedimientos aprobados mediante resolucion</t>
  </si>
  <si>
    <t>Socializar los documentos del proceso que sean aprobados mediante apto administrativo</t>
  </si>
  <si>
    <t>CI03714</t>
  </si>
  <si>
    <t>Cumplir con una meta de digitalizacion de 13 carpetas diarias</t>
  </si>
  <si>
    <t>Digitalizacion de 13 carpetas diarias del Archivo Central del F.P.S</t>
  </si>
  <si>
    <t>Carpetas Diarias</t>
  </si>
  <si>
    <t>CI02414</t>
  </si>
  <si>
    <t>No se contaba con la herramienta tecnologica para l a implementacion del modulo de Mesa de ayuda ya que la actualizacion del procedimiento esta basada en la inclusion de la aplicación de esta herramienta.</t>
  </si>
  <si>
    <t>Actualizar el procedimiento soporte tecnico a usuarios del F.P.S.</t>
  </si>
  <si>
    <t xml:space="preserve">Contar con una herramienta que permita establecer los terminos de oportunidad y la prestacion del servicio de soporte tecnico. </t>
  </si>
  <si>
    <t xml:space="preserve">Procedimiento actualizado y aprobado mediante resolucion </t>
  </si>
  <si>
    <t>Procedimiento de soporte tecnico publicado</t>
  </si>
  <si>
    <t>Socializacion del procedimiento  soporte tecnico a usuarios del F.P.S.</t>
  </si>
  <si>
    <t>socializacion de la herramienta para el soporte tecnico.</t>
  </si>
  <si>
    <t>CA01814</t>
  </si>
  <si>
    <t>No se realizaron las actividades previstas en el procedimiento COPIAS DE SEGURIDAD DE USUARIOS Y SERVIDORES Cód. APGTSOPSPT02; evidenciado en el formato  Control de Medios Magnéticos Cód. APGTSOPSFO04, que carece de los registros del día hábil siguiente a la realización del back-up   durante los 2 meses anteriores (julio y agosto /2014); lo que obstaculiza la protección y recuperación de la información; incumpliendo con el numeral 4.2.4. de la NTCGP 1000:2009.  Adicional a lo anterior, se observó en dicho procedimiento, que no se encuentra documentada la obtención de los insumos o medios magnéticos requeridos para el almacenamiento de la información.</t>
  </si>
  <si>
    <t>Desactualizacion del procedimiento y falta de puntos de control</t>
  </si>
  <si>
    <t>Actualizar el procedimiento COPIAS DE SEGURIDAD DE USUARIOS Y SERVIDORES Cód. APGTSOPSPT02 incluyendo actividades y puntos de control.</t>
  </si>
  <si>
    <t>Contar con un procedimiento de COPIAS DE SEGURIDAD DE USUARIOS Y SERVIDORES Cód. APGTSOPSPT02 actualizado que garantice la realizacion de las copias de seguridad y salvaguardar la informacion del F.P.S</t>
  </si>
  <si>
    <t>procedimiento actualizado y adoptado al sistema de  gestion de calidad mediante acto administrativo</t>
  </si>
  <si>
    <t>Procedimiento adoptado y publicado</t>
  </si>
  <si>
    <t>Socializar  el procedimiento COPIAS DE SEGURIDAD DE USUARIOS Y SERVIDORES Cód. APGTSOPSPT02;</t>
  </si>
  <si>
    <t>CI04914</t>
  </si>
  <si>
    <t>EN LA OFICINA DE MEDELLIN NO SE PUEDE ACCEDER A LOS DOCUMENTOS DEL SISTEMA INTEGRAL DE GESTION MECI - CALIDAD; A PESAR DE HACER INFORMADO HACE 6 MESES.</t>
  </si>
  <si>
    <t>Desconocimiento por parte de los funcionarios de la oficina de Medellin la manera de cómo se debe ingresar a la intranet de la entidad desde las divisiones.</t>
  </si>
  <si>
    <t>Realizar una verificacion del sistemas y de las herramientas tecnologicas que permiten ingresar a la intranet de la entidad desde las divisiones</t>
  </si>
  <si>
    <t>Contar con el personal capacitado y herramienta tecnologica segura y opórtuna para poder ingresar a la intranet y poder contar con las herramientas del SIG.</t>
  </si>
  <si>
    <t>CI02014</t>
  </si>
  <si>
    <t>Incumplimiento en la publicación del Informe de Revisión por la Dirección correspondiente al II semestre de 2013.</t>
  </si>
  <si>
    <t>CI03814</t>
  </si>
  <si>
    <t>SE EVIDENCIO FALTA DE EFICACIA EN UN % ALTO DE ACCIONES PREVENTIVAS.</t>
  </si>
  <si>
    <t>CI03914</t>
  </si>
  <si>
    <t>INCUMPLIMIENTO DE LAS METAS DOCUMENTADAS EN EL PLAN DE MEJORAMIENTO.</t>
  </si>
  <si>
    <t>Dificultades en la ejecucion de las actividades implementadas ya que estas son establecidas sin tener en cuenta la responsabilidad de los demas procesos.</t>
  </si>
  <si>
    <t>Solicitar mediante memorando al proceso de talento humano que sean capacitados en el tema de analisis de causas los funcionarios que realizan las actividades relacionada al tema de calidad.</t>
  </si>
  <si>
    <t>Formular acciones correctivas eficaces  mediante la aplicación de los conocimiento adquiridos en la capacitacion con el objeto de que las no conformidades sean cerradas y no se vuelvan a presentar.</t>
  </si>
  <si>
    <t>llevar a cabo la capacitan frente al analisis de  causas.</t>
  </si>
  <si>
    <t xml:space="preserve">Capacitacion </t>
  </si>
  <si>
    <t>Olvido de las actividades planteadas por parte de los funcionarios responsables e ejecutarlas</t>
  </si>
  <si>
    <t>CI04014</t>
  </si>
  <si>
    <t>INCUMPLIMIENTO DE LAS METAS DOCUMENTADAS EN EL PLAN DE MANEJO DE RIESGOS.</t>
  </si>
  <si>
    <t>CA01914</t>
  </si>
  <si>
    <t xml:space="preserve">No se cuenta con una metodología clara y socializada al interior de la Entidad para el Producto No Conforme, incumpliendo el numeral 8,3 de la NTCGP1000:2009.
</t>
  </si>
  <si>
    <t>Desactualizacion de los elementos que componen la metodologia como la matriz de identificacion del producto no conforme, formatos y procedimiento.</t>
  </si>
  <si>
    <t>Actualizar la matriz de identificacion del producto no conforme en trabajo conjunto con los procesos que administran el producto no conforme.</t>
  </si>
  <si>
    <t>Contar con una metodologia definida y clara para administrar y darle tratamiento al producto No Conforme que se presente en la entidad</t>
  </si>
  <si>
    <t>Actualizar, adoptar mediante acto administrativo y socializar la metodologia actualizada para la administracion del producto y/o servicio no conforme del F.P.S.</t>
  </si>
  <si>
    <t>Matriz de identificacion del producto no conforme actualizada y adoptada al sistema de gestion del F.P.S</t>
  </si>
  <si>
    <t>Actualizar el procedimiento administracion del producto no conforme y los formatos relacionados a este procedimiento.</t>
  </si>
  <si>
    <t>Procedimiento aprobado y adoptado al sistema de gestion del F.P.S</t>
  </si>
  <si>
    <t>Organizar y transferir las carpetas restantes del archivo de gestion de los años 2009 y anteriores al archivo central del FPS cumpliendo todos los requerimientos que la normatividad de archivo determina.</t>
  </si>
  <si>
    <t>Cumplir con el acuerdo 042 del 2002 del archivo general de la nacion mediante la transferencia del archivo de gestion hasta el año 2013.</t>
  </si>
  <si>
    <t>Transferir el archivo de gestion correspondientes a los años 2009,2010, 2011 y 2013 con los correspondientes expedientes virtuales al archivo central del FPS</t>
  </si>
  <si>
    <t>Transferencia del archivo de gestion del año 2009</t>
  </si>
  <si>
    <t>Organizar y transferir el archivo de gestion del año 2010 al archivo central del FPS cumpliendo todos los requerimientos que la normatividad de archivo determina.</t>
  </si>
  <si>
    <t>Transferencia del archivo de gestion del año 2010</t>
  </si>
  <si>
    <t>Organizar y transferir el archivo de gestion del año 2011 al archivo central del FPS cumpliendo todos los requerimientos que la normatividad de archivo determina.</t>
  </si>
  <si>
    <t>Transferencia del archivo de gestion del año 2011</t>
  </si>
  <si>
    <t>Organizar y transferir el archivo de gestion del año 2012 con el respectivo expediente virtual al archivo central del FPS cumpliendo todos los requerimientos que la normatividad de archivo determina.</t>
  </si>
  <si>
    <t>CI03314,
CI01514</t>
  </si>
  <si>
    <t>CA03313</t>
  </si>
  <si>
    <t>1) Dentro del proceso de auditoría se evidenció que no se está dando aplicación al procedimiento de administración de mecanismos de participación ciudadana en lo que se refiere a informes consolidados, elaboración de estadísticas, análisis y socialización a los usuarios, incumpliendo de esta manera el numeral 7.2.3, literales b), c) y d) que establecen la obligatoriedad de determinar e implementar disposiciones eficaces para la comunicación con los clientes.</t>
  </si>
  <si>
    <t>No se tenia clara la metodologia de aplicación del procedimiento administración de mecanismos de participación ciudadana</t>
  </si>
  <si>
    <t>CA02213</t>
  </si>
  <si>
    <t xml:space="preserve">Una vez revisados la totalidad de los procedimientos no se evidenció la existencia de un procedimiento de carnetización de usuarios al servicio de salud, el cual no se tuvo en cuenta dentro de la fase de diseño y desarrollo. </t>
  </si>
  <si>
    <t>LA OFICINA DE ATENCION AL CIUDADANO NO HA DEFINIDO EL PROCEDIMIENTO DE CARNETIZACION DE USUARIOS AL SERVICIO DE SALUD QUE LE FUE ASIGNADO DESDE EL MOMENTO DE CREACION DE ESA OFICINA Y QUE LO VIENE REALIZANDO DESDE ESA FECHA</t>
  </si>
  <si>
    <t>Contar con un procedimiento documentado y adoptado al SIG para la carnetizacion de los afiliados al servicio de salud.</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</si>
  <si>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</si>
  <si>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</si>
  <si>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</si>
  <si>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CA00713</t>
  </si>
  <si>
    <t>Se evidenció que de acuerdo a la revisión del pago de impuestos prediales del año 2012 el proceso de gestión de bienes transferidos no se cancelaron en su totalidad por falta de recursos financieros.</t>
  </si>
  <si>
    <t>Falta de recursos financieros para efectuar los pagos de los impuesto predial y complementario.</t>
  </si>
  <si>
    <t>Solicitar los recursos necearios para el pago del impuesto predial y complementarios.</t>
  </si>
  <si>
    <t>Gestionar el pago de los impuestos prediales y complementerios de predios con titularidad plena y de propiedad de la entidad.</t>
  </si>
  <si>
    <t>31/11/2013</t>
  </si>
  <si>
    <t>CA03013</t>
  </si>
  <si>
    <t xml:space="preserve">Se incumple el numeral 4.1 literal d) de la norma NTCGP-1000:2009  toda vez que no se garantiza los respectivos recursos para el cumplimiento del objetivo del proceso. Durante la auditoria solo se evidencio un memorando GAD-20132300017063 de Marzo 7 de 2013  donde el proceso solicita a la Subdirección Financiera Certificado de  Disponibilidad Presupuestal por valor de $29.700.000.00 para avaluó de Bienes Inmuebles resultando insuficientes los recursos aprobados  de acuerdo con la apropiación presupuestal disponible  </t>
  </si>
  <si>
    <t>CA03913</t>
  </si>
  <si>
    <t xml:space="preserve">Una vez examinado los procedimientos del proceso de contabilidad que estan publicados en la pagina  del Fondo, se dectecto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</si>
  <si>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</si>
  <si>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Mantener Actualizados los procedimiento  a responsabilidad del grupo interno de trabajo de contabilidad</t>
  </si>
  <si>
    <t>Incumpliento al cronograma establecido para la digitalización del archivo central del FPS</t>
  </si>
  <si>
    <t>No secuenta con personal que se pueda dedicar al 100% de la ejecucion de las actividades establecidas en el cronograma para la digitalizacion del archivo central del F.P.S</t>
  </si>
  <si>
    <t>Garantizar la ejecucion del cronograma de digitalizacion del archivo central  mediante la disposicion del personal y los recursos necesarios.</t>
  </si>
  <si>
    <t>CI02614</t>
  </si>
  <si>
    <t xml:space="preserve">Alto volumen de documentos por actualizar </t>
  </si>
  <si>
    <t>Garantizar que el proceso de gestion documental cumpla sus funciones al 100% mediante la aplicación de documentos actualizados</t>
  </si>
  <si>
    <t>CA01613</t>
  </si>
  <si>
    <t>SEGUIMIENTO Y EVALUACIÓN INDEPENDIENTE</t>
  </si>
  <si>
    <t>No se tienen documentados el 100% de los procedimientos para la ejecución de las actividades que desarrolla el proceso.</t>
  </si>
  <si>
    <t>Debilidades en los controles para mantener actualizados los procedimientos aplicables para la adecuada operación del proceso.</t>
  </si>
  <si>
    <t>Actualizar los procedimientos existentes para ajustar la metodologia aplicable a la realización de actividades del hacer del proceso.</t>
  </si>
  <si>
    <t>Actualizar el 100% de los procedimientos del proceso Conforme a los lineamientos del SIP y del sistema Integral de Gestión; teniendo en cuenta la caracterización del proceso.</t>
  </si>
  <si>
    <t>Se actualizaran los procedimiento que correspondan.</t>
  </si>
  <si>
    <t xml:space="preserve"> Actualizar los documentos:
 Ficha de Caracterización del proceso, Carnetización de usuarios servicios de salud y Auditoria Medica en Punto de Atención.</t>
  </si>
  <si>
    <t>Socializar los documentos 
Ficha de Caracterización del proceso, 
Carnetización de usuarios servicios de salud y Auditoria Medica en Punto de Atención.</t>
  </si>
  <si>
    <t xml:space="preserve">SUBDIRECCION DE PRESTACIONES SOCIALES </t>
  </si>
  <si>
    <t>Garantizar el cumplimiento de los objetivos del proceso mediante la aplicación de los procedimientos adecuados y adoptados al SIG</t>
  </si>
  <si>
    <t>COORDINADOR GIT PRESTACIONES ECONOMICAS / ENCARGADA DE LA ACTUALIZACION DE DOCUMENTOS DEL SIG.</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</si>
  <si>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</si>
  <si>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ACTUALIZAR LOS SIGUIENTES DOCUMENTOS DEL SIG ASI: 
1, INCLUSION PENSIONADOS EN NOMINA    
2, TRASLADO A OTRA EPS O ENTIDAD DEL REGIMEN COMÚN.
3, DESCUENTOS POR EMBARGOS
4, TRASLADO PUNTO DE PAGO DE PENSION.
5, RETIRO DE PENSIONADO POR FALLECIMIENTO</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</si>
  <si>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</si>
  <si>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</si>
  <si>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26/11/2014
13/02/2015</t>
  </si>
  <si>
    <t>CA00614</t>
  </si>
  <si>
    <t xml:space="preserve">GESTION SERVICIOS DE SALUD </t>
  </si>
  <si>
    <t xml:space="preserve">Se evidencia falta de efectividad en los planes de mejoramiento iniciados por los resultados de la auditoria médica, ya que se observan repetitivos a lo largo del último año con el proveedor FUNDACIÓN MÉDICO PREVENTIVA, así mismo no se evidencia evaluación realizada a dicho contrato finalizado en el año 2013, acorde a lo requerido en el procedimiento Hojas de vida y evaluación de proveedores cod. APGCCGADPT03.
Así mismo, se evidencia que los planes de mejoramiento adelantados con la Clínica de Santiago de Cali, no se han cumplido a cabalidad de acuerdo con los plazos establecidos y aunque el Subdirector de Prestaciones Sociales, indica que se han realizado reuniones a nivel directivo, no se evidencia actas que determine las decisiones tomadas a este nivel.
</t>
  </si>
  <si>
    <t>Falta de identificación clara y específica del responsable de realizar el seguimiento a los contratos de salud, teniendo en cuenta los seguimientos de auditoría médica y seguimiento financiero a los mismos.
Falta de socialización del procedimiento a los funcionarios encargados de realizar la evaluación de los proveedores.
Incumplimiento de los planes de mejoramiento por parte de los contratistas de servicios de salud</t>
  </si>
  <si>
    <t>Elaborar el Manual de interventoria incluyendo el seguimiento a los contratos de salud. 
Socializar el procedimiento de evaluación de proveedores a las personas encargadas de realizar la evaluación.
Aplicación de medida coercitiva para persuadir al contratista  a cumplir con los planes de mejoramiento.</t>
  </si>
  <si>
    <t>Generar acciones tendientes a realizar evaluaciones a los contratos de salud.
Generar acciones para que se cumplan los planes de mejoramiento suscritos por los contratistas</t>
  </si>
  <si>
    <t xml:space="preserve">Aprobación del Manual de interventoria de la entidad.
</t>
  </si>
  <si>
    <t xml:space="preserve">Un manual de interventoria aprobado
</t>
  </si>
  <si>
    <t xml:space="preserve">OFICINA ASESORA JURIDICA </t>
  </si>
  <si>
    <t xml:space="preserve">JEFE OFICINA ASESORA JURIDICA </t>
  </si>
  <si>
    <t>CA00115</t>
  </si>
  <si>
    <t>CA00215</t>
  </si>
  <si>
    <t>CA00315</t>
  </si>
  <si>
    <t>GESTION TICS</t>
  </si>
  <si>
    <t>CA00415</t>
  </si>
  <si>
    <t>CA00515</t>
  </si>
  <si>
    <t>CA00615</t>
  </si>
  <si>
    <t>CA00715</t>
  </si>
  <si>
    <t>CA00815</t>
  </si>
  <si>
    <t>GESTION DE RECURSOS FINANCIEROS</t>
  </si>
  <si>
    <t>CA00915</t>
  </si>
  <si>
    <t>CA01015</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</si>
  <si>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</si>
  <si>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de TIC'S no se ha definido adecuadamente los puntos de control de la ventanilla virtual con respecto al CHAT de la entiad, lo anterior incumpliendo el requisito 8.2.1 de la norma NTCGP 1000-2009 para garantizar que se cuente con mecanismos eficaces, eficientes y continuos con la satisfaccion del cliente.</t>
  </si>
  <si>
    <t>No se evidencio actualizacion del normograma institucional, toda vez que contiene normatividad que ya no es aplicable al proceso como son las leyes 152-94 y 1151-07 ( Planes Nacionales de desarrollo- todo) la resolucion institucional No. 143-08 y, no hay claridad sobre el articulado de las normas y su aplicacion especifica al proceso; lo que impide la identificacion y control de documentos externos; imcumpliendo lo establecido en la NTGP 1000: 2009 4.2.3.f</t>
  </si>
  <si>
    <t>No se encuentran documentadas las acciones de mejora de los cumplimientos del Plan de Manejo de Riesgos del area contable, en lo que se refiere la NO conformidad potenciales de la auditoria de calidad II ciclo 2013 ( CA05213-P)</t>
  </si>
  <si>
    <t>Para la vigencia de 2.014 no hubo reunion alguna del Comité de Sostenibilidad Financiera de la entidad. Dentro del procedimiento se hace referencia a reuniones trimestrales toda vez que los resultados de estas reuniones tienen como base la toma de decisiones para la entidad.</t>
  </si>
  <si>
    <t>No se viene dando cumplimiento al procedimiento conciliacion entre procesos.</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</si>
  <si>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</si>
  <si>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El nomograma institucional se encuentra desactualizado, todo vez que vez que no se evidencio la normatividad aplicable al proceso tales como son las leyes 1712 de 2014 y la 1471 de 2011 ley anticorrupcion; incumpliendo lo establecido en la NTCGP 1000: 2009 4.2.3(f)</t>
  </si>
  <si>
    <t>Se evidencio que el Proceso de Gestion Documental no tiene Calibrado el Sistema de Medicion de temperatura y humedad, incumpliendo el numeral 6,3 de la norma NTCGP1000:2009 en donde se establece que: la entidad debe determinar, proporcionar y mantener la infraestructura necesaria para lograr la conformidad con los requisitos del producto y/o servicio.</t>
  </si>
  <si>
    <t>No se realizaron las actividades de los planes institucionales en los tiempos programados ( Preventivo en el mapa de Riesgos y,  Correctivos en el Plan de Mejoramiento- corte a diciembre 31 de 2014); lo que impide resultados eficaces y eficientes del proceso; incumpliendo con el numeral 8.2.3. de la NTGP 1000:2009</t>
  </si>
  <si>
    <t>Revisar y  actulaizar los 3 indicadores que requieran modificacion</t>
  </si>
  <si>
    <t>tres hojas de vida de indicadores</t>
  </si>
  <si>
    <t>Jefe oficina asesora de planeacion /Profesional II</t>
  </si>
  <si>
    <t>JEFE OFICINA ASESORA DE PLANEACION Y SISTEMAS / TECNICO</t>
  </si>
  <si>
    <t xml:space="preserve">JEFE OFICINA ASESORA DE PLANEACION </t>
  </si>
  <si>
    <t>JEFE OFICINA ASESORA DE PLANEACION / PROFESIONALES III</t>
  </si>
  <si>
    <t xml:space="preserve">No se tiene contemplado el tiempo de presentacion en el procedimiento </t>
  </si>
  <si>
    <t>actualizar el procedimiento Revision por la Direccion.</t>
  </si>
  <si>
    <t>Establecer una fecha  para la la publicacion del informe de revision por la direccion.</t>
  </si>
  <si>
    <t>PROCEDIMIENTO ACTUALIZADO Y SOCIALIZADO</t>
  </si>
  <si>
    <t>Falta de conocimiento de los funcionarios asignados a ejeutar esta tarea en el tema del analisis de causas e implementacion de aciones preventivas.</t>
  </si>
  <si>
    <t>socializar el instructivo de analisis de causas a los funcionarios nuevos del proceso.</t>
  </si>
  <si>
    <t>colocar en practica los conocimientos adquiridos según socializarcion del instructivo de analisis de causas</t>
  </si>
  <si>
    <t>LISTA DE ASISTENCIA A EVENTO</t>
  </si>
  <si>
    <t>SOCIALIZACION DE INSTRUCTIVO DE ANALISIS DE CAUSAS.</t>
  </si>
  <si>
    <t xml:space="preserve">REALIZAR CRONOGRAMA CON LOS PROCESOS DEL FPS PARA SEGUIMIENTO </t>
  </si>
  <si>
    <t>LOGRAR MAYOR COMPROMISO DE PARTE DE LOS PROCESOS EN EL CUMPLIMIENTO DE LAS ACCIONES DEL PMR</t>
  </si>
  <si>
    <t>CRONOGRAMA DE SEGUIMIENTO PMR MENSUAL POR PROCESOS</t>
  </si>
  <si>
    <t>CUMPLIMIENTO DEL CRONOGRAMA</t>
  </si>
  <si>
    <t>LAS NORMAS MENCIONADAS NO FUERON INCLUIDAS EN SU MOMENTO EN EL NORMOGRAMA DEL PROCESO, POR CONSIDERAR QUE SU APLICACIÓN ES PARA TODA LA ENTIDAD.</t>
  </si>
  <si>
    <t>ENVIAR MEMORANDO A LA FUNCIONARIA ENCARGADA DE ACTUALIZAR EL NORMOGRAMA DEL PROCESO, CON EL FIN DE QUE DENTRO DE LOS 5 PRIMEROS DIAS DE CADA MES REMITA AL FUNCIONARIO ENCARGADO DE CONSOLIDAR EL NORMOGRAMA PARA SU ACTUALIZACION.</t>
  </si>
  <si>
    <t>EVITAR QUE EL PROCESO NO ESTE ACTUALIZADO EN LAS NORMAS QUE RIGEN EL QUE HACER DEL MISMO.</t>
  </si>
  <si>
    <t>GIT PRESTACIONES ECONOMICAS</t>
  </si>
  <si>
    <t>REVISAR Y ACTUALIZAR EL NORMOGRAMA DEL PROCESO.</t>
  </si>
  <si>
    <t>TECNICO ADMINISTRATIVO ENCARGADO</t>
  </si>
  <si>
    <t>DESCONOCIMIENTO DE PARTE DEL FUNCIONARIO ENCARGADO, EN TEMAS DE NORMATIVIDAD LEGAL VIGENTE.</t>
  </si>
  <si>
    <t>MANTENER ACTUALIZADO EL NORMOGRAMA DEL PROCESO</t>
  </si>
  <si>
    <t>BRINDAR INDUCCION ESPECIFICA DEL CARGO AL FUNCIONARIO ENCARGADO DE ACTUALIZAR EL NORMOGRAMA DEL PROCESO.</t>
  </si>
  <si>
    <t>CORREO ELECTRONICO</t>
  </si>
  <si>
    <t>GIT ATENCION AL CIUDADANO</t>
  </si>
  <si>
    <t>PROFESIONAL VIII / SECRETARIA EJECUTIVO</t>
  </si>
  <si>
    <t xml:space="preserve">FALTA DE CONTROLES AL INTERIOR DEL PROCESO </t>
  </si>
  <si>
    <t>ESTABLECER UN PLAN DE CONTIGENCIA PARA REDEFINIR FUNCIONES Y RESPONSABILIDADES PARA EL CUMPLIMIENTO DEL 100% DE LAS ACCIONES</t>
  </si>
  <si>
    <t>DAR CUMPLIMIENTO AL 100% DE LAS ACCIONES ESTABLECIDAS EN EL PMI Y PMR</t>
  </si>
  <si>
    <t>CUMPLIMIENTO DEL PLAN DE CONTINGENCIA AL 100%</t>
  </si>
  <si>
    <t xml:space="preserve">PLAN DE CONTINGENCIA </t>
  </si>
  <si>
    <t xml:space="preserve">PROFESIONAL VIII </t>
  </si>
  <si>
    <t>Falta de asignación de responsables en los procesos a conciliar.</t>
  </si>
  <si>
    <t>Remitir o enviar mensualmente mediante correo electonico, cronograma e informacion a conciliar con los procesos involucrados.</t>
  </si>
  <si>
    <t xml:space="preserve"> Conciliaciones realizadas</t>
  </si>
  <si>
    <t>Conciliar con los demas procesos los hechos economicos generados en la entidad.</t>
  </si>
  <si>
    <t>Continuidad en el analisis de las partidas presentadas al Comité  De Sostenibilidad Financiera,  en Diciembre de 2013.</t>
  </si>
  <si>
    <t>Revisar y presentar partidas resultantes de la ultima reforma tributaria aprobada,  ante el Comité de Sostenibilidad Financiera.</t>
  </si>
  <si>
    <t>Asegurar la razonabilidad de los saldos en los Estados Financieros.</t>
  </si>
  <si>
    <t>Realizar la entrega formal y la capacitacion al funcionario que designe Atencion al Ciudadano.</t>
  </si>
  <si>
    <t>Acta de entrega del modulo</t>
  </si>
  <si>
    <t>Acta de entrega</t>
  </si>
  <si>
    <t>No se encuentra en funcionamiento la vetanilla unica de los servicios en la entidad.</t>
  </si>
  <si>
    <t>Poner en funcionamiendo los servicios de la ventanilla de la pagina Web.</t>
  </si>
  <si>
    <t>Coordinador GIT Gestion Bienes Compras y Servicios Administrativos</t>
  </si>
  <si>
    <t>Falta de disponibilidad de Recursos Financieros.</t>
  </si>
  <si>
    <t>CI00115</t>
  </si>
  <si>
    <t>No se da cumplimiento al control del Producto y/o Servicio No Conforme en el FPS.</t>
  </si>
  <si>
    <t>CONTROL INTERNO</t>
  </si>
  <si>
    <t>No estaba debidamente documentada e implementada.</t>
  </si>
  <si>
    <t>Documentar debidamente la metodologia para identificacion, control y seguimiento del producto y/o servicio No conforme</t>
  </si>
  <si>
    <t xml:space="preserve">Realizar una adecuada implementacion de la metodologia establecida para  la identificacion, control y seguimiento del producto y/o servicio No conforme, con el proposito de Garantizar una prestacion del Servicio Eficiente y Eficaz. </t>
  </si>
  <si>
    <t>Metodologia Documentada y aprobada mediante Resolucion.</t>
  </si>
  <si>
    <t>Procedimiento Matriz de Identificacion y Formato de Control y seguimientos aprobados</t>
  </si>
  <si>
    <t>Mesas de Trabajos Realizadas en conjunto con los procesos Misionales y de Apoyo.</t>
  </si>
  <si>
    <t>Mesas de Trabajo Realizadas con los procesos, Gestion servicio Salud, Gestion Prestaciones Economicas, Atencion al Ciudadano, Gestion Documental y Gestion Recursos Financieros</t>
  </si>
  <si>
    <t>JEFE DE LA OFICINA ASESORA DE PLANEACION Y SISTEMAS/ ADMINISTRADOR DEL PRODUCTO NO CONFORME</t>
  </si>
  <si>
    <t>Jefe oficina asesora de planeacion Y Administrador  Plan de Mejoramiento.</t>
  </si>
  <si>
    <t>Ficha de caracterización actualizada y socializada</t>
  </si>
  <si>
    <t>Actualizar y socializar la ficha de caracterización del proceso.</t>
  </si>
  <si>
    <t>Liderar el subdirector financiero la actualizacion en la ficha de caracterización y socialización a los coordinadores.</t>
  </si>
  <si>
    <t>Asegurar la interrelación del proceso con los demas procesos de la entidad.</t>
  </si>
  <si>
    <t>Falta decoordinación en el proceso para unificar criterio en la estandarizacion en la ficha de caracterizacion del proceso.</t>
  </si>
  <si>
    <t>Presentar al Comité de Sostenibilidad Financiera partidas para su estudio.</t>
  </si>
  <si>
    <t>Acta de realizacion de Comité Sostenibilidad Financiera</t>
  </si>
  <si>
    <t>Subdirección Financiera</t>
  </si>
  <si>
    <t xml:space="preserve">SUBDIRECTOR FINANCIERO </t>
  </si>
  <si>
    <t>SUBDIRECTOR FINANCIERO  Y SECRETARIO GENERAL</t>
  </si>
  <si>
    <t>SUBDIRECTOR FINANCIERO, COORDINADORES, JEFES DE OFICINA Y SUBDIRECTOR PRESTACIONES SOCIALES</t>
  </si>
  <si>
    <t>Jefe Oficina Asesora de Planeacion y Sistemas / Tecnico II .</t>
  </si>
  <si>
    <t>Jefe Oficina Asesora de Planeacion y Sistemas / Profesional VIII .</t>
  </si>
  <si>
    <t>Jefe Oficina Asesora de Planeacion y Sistemas  / Profesional VIII  / Tecnico II Y I</t>
  </si>
  <si>
    <t>Actualización y socialización del procedimiento  REVISION POR LA DIRECCION</t>
  </si>
  <si>
    <t xml:space="preserve">Actualización del procedimiento  AUTORREGULACIÓN Y GESTION ETICA EN EL FPS ESDESDIGPT03 </t>
  </si>
  <si>
    <t>Procedimiento Actualizado</t>
  </si>
  <si>
    <t>JEFE OFICINA ASESORA DE PLANEACION/ PROFESIONALES III</t>
  </si>
  <si>
    <t>Incremento en las cargas de trabajo para el personal del proceso que ha impedido la revisión exhaustiva de los procedimientos existentes</t>
  </si>
  <si>
    <t>PRESENTAR EL FOLLETO TRAMITES DE LA ENTIDAD A OPS PARA REVISION TECNICA</t>
  </si>
  <si>
    <t>REALIZAR REUNION Y DEFINIR CRONOGRAMA PARA LA ELABORACION DEL VIDEO INSTITUCIONAL</t>
  </si>
  <si>
    <t>Actas mensuales de comité de sostenibilidad financiera</t>
  </si>
  <si>
    <t>INCORPORAR LA OBRA AL CONTRATO VIGENTE</t>
  </si>
  <si>
    <t xml:space="preserve">SOLICITAR MEDIANTE CORREO ELETRONICO LA REVISION Y PUESTA EN FUNCIONAMIENTO DEL MAESTRO DE DOCUMENTOS EN LAS DIVISIONES </t>
  </si>
  <si>
    <t>Auditoria Control Interno</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</si>
  <si>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</si>
  <si>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</si>
  <si>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GESTION BIENES TRANFERIDOS</t>
  </si>
  <si>
    <t>31/12/1015</t>
  </si>
  <si>
    <t xml:space="preserve">Falta de Personal </t>
  </si>
  <si>
    <t xml:space="preserve">(Profesional especializado) / Tecnico Adminitrativo  </t>
  </si>
  <si>
    <t>(Profesional especializado) /   (Auxiliar Administrativo)  y Tecnico Administrativo</t>
  </si>
  <si>
    <t>3105/2015</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</si>
  <si>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</si>
  <si>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Sanear Bienes Inmuebles  Traferidos por los Ferrocarriles Nacionales a FPS  y Gestionar Documentacion. </t>
  </si>
  <si>
    <t>Se realizo un Cronograma para la Realizacion de los Procedimientos el cual se encuentra en la Matriz de Riesgo.</t>
  </si>
  <si>
    <t>Actualizar los Procedimiento del Proceso.</t>
  </si>
  <si>
    <t>Actualizar 18 Procedimientos. Si se presenta el caso eliminar o Crear nuevos Procedimientos.</t>
  </si>
  <si>
    <t>Procedimientos  Actualizados</t>
  </si>
  <si>
    <t>Inmuebles legalizados y Documentos Aprobados</t>
  </si>
  <si>
    <t>Modificar y actualizar el procedimiento "APGRFGCOPT13    LIBROS OFICIALES DE CONTABILIDAD   Y APGRFGCOPT14 con puntos de control.</t>
  </si>
  <si>
    <t>Socializar los cambios introducidos al procedimiento  "APGRFGCOPT13 Y APGRFGCOPT14   LIBROS OFICIALES DE CONTABILIDAD   con puntos de control.</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</si>
  <si>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in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</si>
  <si>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</si>
  <si>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coordinador Grupo Interno de Trabajo Contabilidad</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</si>
  <si>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</si>
  <si>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Grupo Interno de Trabajo de  Contabilidad</t>
  </si>
  <si>
    <t>22/10/2014
02/03/2015</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</si>
  <si>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</si>
  <si>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98.81%</t>
  </si>
  <si>
    <t>P</t>
  </si>
  <si>
    <t>T</t>
  </si>
  <si>
    <t>SI</t>
  </si>
  <si>
    <t xml:space="preserve">La ficha de caracterizacion del proceso fue actualizada y aprobada  con la inclusion de los numerales de la NTC - GP 1000 mediante resolucion No 0221 del 18 de Febrero del 2015. </t>
  </si>
  <si>
    <t xml:space="preserve">Depende de la actividad anterior </t>
  </si>
  <si>
    <t xml:space="preserve">La actividad depende  de la anterior </t>
  </si>
  <si>
    <t>2.9</t>
  </si>
  <si>
    <t>Profesional VIII / profesional I</t>
  </si>
  <si>
    <t xml:space="preserve">LINA ALEJANDRA MORALES </t>
  </si>
  <si>
    <t>C</t>
  </si>
  <si>
    <t>Mediante link: http://190.60.243.34/PROCESO%20DE%20SERVICIOS%20DE%20SALUD.htm se evidencia la ficha de caracterización del proceso actualizada en su version 3,0 del 18/02/2015 mediante la resolución 0221, incluyendo LOS REQUISITOS DE LA NORMA NTC-GP 1000:2009 Numeral 7,1 7,2,1 7,2,2 Y 7,2,3 7,4,1 7,4,2 7,4,3 7,5,1 7,5,2 7,5,3 7,5,4 , LA MISMA FUE SOCIALIZADA MEDIANTE CORREO ELECTRONICO EL PASADO 02/03/2015 A NIVEL NACIONAL Y A LOS FUNCIONARIOS DEL PROCESO.</t>
  </si>
  <si>
    <t>SI, SE DA EFICACIA A LA META TENIENDO EN CUENTA QUE LOS FUNCIONARIOS INTERVINIENTES EN EL CUMPLIMIENTO DE LA MISMA TIENEN PLENO CONOCIMIENTO DE LAS ACTIVIDADES ESTABLECIDAS EN LA FICHA DE CARACTERIZACION</t>
  </si>
  <si>
    <t>CARGO DEL FUNCIONARIO (S)</t>
  </si>
  <si>
    <t>Realizacion de la socializacion del procedimiento COPIAS DE SEGURIDAD DE USUARIOS Y SERVIDORES Cód. APGTSOPSPT02; con los funcionarios del proceso y quienes participen de su ejecucion.</t>
  </si>
  <si>
    <t>(Profesional Especializado) /  (Subalmacenista)</t>
  </si>
  <si>
    <t>CA01115</t>
  </si>
  <si>
    <t>GIT SERVICIOS DE SALUD</t>
  </si>
  <si>
    <t>Se evidencia que la no conformidad numerada como 5/6 de la auditoria de re-certificación referente a la desactualización de los procedimientos de: Auditoria médica de puntos de atención, código # MIGSSGSSPY01, funcionamiento comité técnico científico y pago por conceptos medicamentos, servicios médicos, y prestaciones de salud, código # MIGSSGSSPY03, no ha sido eficaz ya que se evidencian desactualizados aun en el aplicativo del Sistema de Gestión de Calidad.</t>
  </si>
  <si>
    <t>AUDITORIA EXTERNA</t>
  </si>
  <si>
    <t xml:space="preserve">falta de oportunidad en la revisiòn de los documentos para su actualizaciòn </t>
  </si>
  <si>
    <t>Actualizar y Socializar los procedimientos Auditoria médica de puntos de atención código MIGSSGSSPT01 y MIGSSGSSPY03 Funcionamiento Comite Tecnico Cientifico y Pago por Conceptos Medicamentos, Servicios Medicos y prestacion de Salud NO POS a contratistas, con todo el equipo responsable de su aplicación.</t>
  </si>
  <si>
    <t>Procedimientos código# MIGSSGSSPT01 y código#  MIGSSGSSPT03, actualizados mediante acto administrativo y socializados.</t>
  </si>
  <si>
    <t>SUBDIRECTOR DE PRESTACIONES SOCIALES / COORDINADOR GIT DE SERVICIOS DE SALUD</t>
  </si>
  <si>
    <t xml:space="preserve">Cambios constantes en la Normatividad aplicable al proceso </t>
  </si>
  <si>
    <t>Establecer puntos de control en el INSTRUCTIVO PARA LA MODIFICACION DEL MANUAL DE PROCESOS Y PROCEDIMIENTOS DEL SIG</t>
  </si>
  <si>
    <t>Actualizar el INSTRUCTIVO PARA LA MODIFICACION DEL MANUAL DE PROCESOS Y PROCEDIMIENTOS DEL SIG, Estableciendo en el mismo la revisión semestral de la documentación de cada proceso.</t>
  </si>
  <si>
    <t>Instructivo  ESDESOPSIT01 actualizado mediante acto administrativo y socializado</t>
  </si>
  <si>
    <t xml:space="preserve">JEFE OFICINA ASESORA DE PLANEACION Y SISTEMAS </t>
  </si>
  <si>
    <t>PROFESIONAL III</t>
  </si>
  <si>
    <t>SUBDIRECCION DE PRESTACIONES SOCIALES</t>
  </si>
  <si>
    <t>CA01215</t>
  </si>
  <si>
    <t>Se está haciendo uso del logo de Bureau Veritas Certification en plantillas de comunicaciones internas tales como oficios y memorandos en los cuales se observa que el número de certificado no cuenta con el número actualizado del certificado entregado en la auditoria del año anterior.</t>
  </si>
  <si>
    <t>Desconocimiento de las condiciones del uso del logo de BUREAU VERITAS en las plantillas de comunicaciones internas en el FPS.</t>
  </si>
  <si>
    <t>Definir los documentos en los cuales se va a utilizar el logo de certificaciòn de BUREAU VERITAS y actualizar las plantillas para su aprobaciòn.</t>
  </si>
  <si>
    <t>Dar el uso adecuado a los logos de BEREAU VERITAS en las plantillas de las comunicaciones del F.P.S.</t>
  </si>
  <si>
    <t>Elaboraciòn de las plantillas de comunicaciones del FPS</t>
  </si>
  <si>
    <t xml:space="preserve">Elaboraciòn de las plantillas de comunicación </t>
  </si>
  <si>
    <t>OFICINA ASESORA DE PLANEACION Y SISTEMAS</t>
  </si>
  <si>
    <t>JEFE PLANEACION Y SISTEMAS / PROFESIONAL VIII</t>
  </si>
  <si>
    <t xml:space="preserve">Enviar las plantillas para aprobaciòn a BUREAU VERITAS. </t>
  </si>
  <si>
    <t>Aprobaciòn de las plantillas de comunicaciones del FPS por parte de BUREAU VERITAS</t>
  </si>
  <si>
    <t xml:space="preserve">Envio de Correo electronico </t>
  </si>
  <si>
    <t>Implementaciòn y socializaciòn de las plantillas de comunicación al interior del F.P.S.</t>
  </si>
  <si>
    <t>Dar a conocer al interior del FPS las nuevas plantillas de comunicaciones</t>
  </si>
  <si>
    <t>correo electronico</t>
  </si>
  <si>
    <t>CA01315</t>
  </si>
  <si>
    <t>Se evidencia que la no conformidad numerada como 3/6 de la auditoria de re-certificación referente a que no se evidencia la respuestas a algunas quejas dentro de los términos de ley (código contencioso administrativo), no ha sido eficaz ya que en los siguiente casos de la muestra se observa:
- 201522000000157: según el sistema ORFEO la queja aun está abierta. La queja se respondió el 23 de enero llega a la entidad el 2 de enero
- 201522000000437: recibida el 9 de enero de 2015 sin respuesta a la fecha, última actuación en ORFEO el momento en que se digitalizó la queja.
- 201522000000567: recibida el 9 de enero de 2015 sin respuesta a la fecha, última actuación en ORFEO el momento en que se digitalizó la queja.
- 201522000000677: según el sistema ORFEO la queja aún está abierta. La queja se respondió el 11 de febrero llega a la entidad el 13 de enero con respuesta por fuera de tiempos acorde al nuevo Código Contencioso Administrativo.</t>
  </si>
  <si>
    <t>Falta de orientaciòn y seguimiento ala contestaciòn oportuna de la PQRDS</t>
  </si>
  <si>
    <t>Capacitar en la metodologia de atenciòn de PQRDS a los funcionarios que intervienen en la misma a nivel nacional.</t>
  </si>
  <si>
    <t>Garantizar la respuesta oportuna de las PQRDS allegadas al F.P.S.</t>
  </si>
  <si>
    <t xml:space="preserve">Orientar a Nivel Nacional sobre la metodologia y puntos de control para la contestacion oportuna del 100% de las PQRDS. </t>
  </si>
  <si>
    <t>Seguimiento semanal</t>
  </si>
  <si>
    <t>Secretaria General</t>
  </si>
  <si>
    <t>Profesional I</t>
  </si>
  <si>
    <t>Actualizar el procedimiento CONTROL DE LA GESTIÓN DE LAS PQRSD CONSOLIDADO, estableciendo en el mismo seguimientos y puntos de control para la contestaciòn oportuna del 100% de las PQRDS.</t>
  </si>
  <si>
    <t>Procedimiento CONTROL DE LA GESTIÓN DE LAS PQRSD CONSOLIDADO</t>
  </si>
  <si>
    <t>Procedimiento actualizado</t>
  </si>
  <si>
    <t>Falta de divulgación del manual de funcionamiento del aplicativo ORFEO.</t>
  </si>
  <si>
    <t>socializar al interior del FPS el manual de funcionamiento del aplicativo ORFEO</t>
  </si>
  <si>
    <t>Enviar correos electronicos de socializacion del manual de funcionamiento del aplicativo ORFEO</t>
  </si>
  <si>
    <t>Realizar auditoria al interior del FPS con el fin de verificar la eficacia en las respuestas a las PQRDS en ORFEO.</t>
  </si>
  <si>
    <t xml:space="preserve">Garantizar el seguimiento a las PQRDS mediante el aplicativo de correspondencia ORFEO </t>
  </si>
  <si>
    <t>Informe de auditoria</t>
  </si>
  <si>
    <t>Apropiacion insuficiente de recursos a la entidad por parte del Ministerio de Hacienda y credito Publico.</t>
  </si>
  <si>
    <t>Realizar Avaluo Técnico bienes inmuebles a comercializar</t>
  </si>
  <si>
    <t>PROFESIONAL ESPECIALIZADO</t>
  </si>
  <si>
    <t>Recuperación del predio ubicado en la dorada caldas</t>
  </si>
  <si>
    <t xml:space="preserve">Redefinición de las hojas de vida de los indicadores del proceso Bienes Transferidos </t>
  </si>
  <si>
    <t>CI00215</t>
  </si>
  <si>
    <t>No se evidencia la elaboracion de las hojas de vida de los equipos de computo</t>
  </si>
  <si>
    <t>Se  tenia dispuesta una base de datos de equipos de computo mas no  de hojas de vida.</t>
  </si>
  <si>
    <t>Hacer el levantamiento de las hojas de vida</t>
  </si>
  <si>
    <t>Idenificar los equipos de la entidad y la situacion actual en la que se encuentra.</t>
  </si>
  <si>
    <t>Realizar el levantamiento de la infomacion de los equipos de la entidad.</t>
  </si>
  <si>
    <t>Unidad</t>
  </si>
  <si>
    <t xml:space="preserve">Oficina Asesora de Planeacion y Sistemas </t>
  </si>
  <si>
    <t>Oficina Asesora de Planeacion y Sistemas/  tecnico 1</t>
  </si>
  <si>
    <t>CI00315</t>
  </si>
  <si>
    <t>No se evidencia cumplimiento del plan de mejoramiento para los hallazgos detectados por la supersalud en la visita de auditoria de 2014</t>
  </si>
  <si>
    <t>No hay una conciliacion efectiva entre la base de datos de las hojas de vida y el inventario.</t>
  </si>
  <si>
    <t>Conciliacion entre base de datos</t>
  </si>
  <si>
    <t>Tener una base de datos conciliadal del estado actual del inventario de harward y sowfar de la entidad.</t>
  </si>
  <si>
    <t>Base de datos conciliada</t>
  </si>
  <si>
    <t>CA01615</t>
  </si>
  <si>
    <t xml:space="preserve">Se hace la observación de indentificar indicadores que evidencia seguimiento a la Eficiencia, Efectividad y Eficacia para medir los diferentes procesos de la Entidad.                                                                </t>
  </si>
  <si>
    <t>FALTA DE ORIENTACIÓN  EN LA ADMINISTARCIÓN DE INDICADORES .</t>
  </si>
  <si>
    <t xml:space="preserve">REALIZAR MESA DE TRABAJO CON LA OPS PARA REVISAR LA PERTINENCIADE LOS INDICADORES DENTRO DEL PROCESO </t>
  </si>
  <si>
    <t>ESTABLECER INDICADORES QUE MIDAN LA EFICIENCIA, EFECTIVIDAD Y EFICACIA DENTRO DEL PROCESO.</t>
  </si>
  <si>
    <t>REVISAR Y ACTUALIZAR LOS INDICADORES DEL PROCESO DE ATENCIÓN AL CIUDADANO  QUE REQUIRAN MODIFICACION</t>
  </si>
  <si>
    <t xml:space="preserve">
CINCO HOJAS DE VIDA DE INDICADORES
</t>
  </si>
  <si>
    <t>CI01015</t>
  </si>
  <si>
    <t>GESTION SERVICIOS DE SALUD ( AFILIACIONES Y COMPENSANCION)</t>
  </si>
  <si>
    <t>Incumplimiento la metodología establecida por Gestión Documental; la bandeja de impresión “321 NOVEDADES” del aplicativo ORFEO se encuentra con 22 radicados pendientes sin 4 chulo; 16 radicados del 2014 y 6 radicados pendientes de la vigencia 2015 (FEBRERO Y MARZO); de la bandeja de impresión “320 AFILIACIONES1” se encuentra con 40 radicados pendientes sin 4 chulo; 2 radicados de 2010, 2 radicados de 2011, 8 radicados de 2012, 9 radicados de 2013, 14 radicados de 2014 y 5 radicados de 2015.</t>
  </si>
  <si>
    <t>CI00415</t>
  </si>
  <si>
    <t xml:space="preserve">La Ley 1712 Art. 9 Inc (b) del 06 de Marzo de 2014. Establece lo siguiente cito texto:” Artículo  9°.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Se viene dando cumplimiento a la Ley en todo su aspecto excepto a que no existe internamente un procedimiento establecido para el cumplimiento del mismo.
</t>
  </si>
  <si>
    <t>AUDITORIA CONTROL INTERNO</t>
  </si>
  <si>
    <t>CI01115</t>
  </si>
  <si>
    <t xml:space="preserve">Incumplimiento la metodología establecida por Gestión Documental; la bandeja de impresión presenta “808” radicados en el aplicativo ORFEO desde la vigencia 2010.
</t>
  </si>
  <si>
    <t>CA01715</t>
  </si>
  <si>
    <t>SERVICIOS DE SALUD (CARTAGENA)</t>
  </si>
  <si>
    <t>Se evidencia radicado No 2014-347-000937-2. Formulario para solicitud de valoracion ususario. Fecha:  11/02/2008. Codigo: MIGSSSPSO12. Sin Versión.  
Asi mismo el formato no se puede ver en el listado maestro de documentos del SIG.</t>
  </si>
  <si>
    <t>AUDITORIA CONTROL DE CALIDAD</t>
  </si>
  <si>
    <t>CI01415</t>
  </si>
  <si>
    <t>Incumplimiento en la legalización de las actas del Comité Institucional de Desarrollo Administrativo, de las sesiones realizadas en el mes de marzo de 2015.</t>
  </si>
  <si>
    <t>CI01315</t>
  </si>
  <si>
    <t>Incumplimiento en la presentación y publicación del Informe de Gestión del FPS vigencia 2014.</t>
  </si>
  <si>
    <t>Crear una guia de orientacion para el buen uso del aplicativo ORFEO,  ( el buen uso de las plantillas, creacion de expedientes virtuales, perdida de documentos del archivo de Gestion y central y el modulo de impresión de los radicados de ORFEO), en todo lo relacionado con las comunicaciones oficiales.</t>
  </si>
  <si>
    <t>Realizar una jornada de sensibilizacion para el buen uso del aplicativo ORFEO en todo lo relacionado con las comunicaciones oficiales.</t>
  </si>
  <si>
    <t>Tener un criterio unico al momento de radicar, tramitar cualquier radicado del aplicativo ORFEO.</t>
  </si>
  <si>
    <t>Contar con una guia de orientacion para toda la entidad en el buen uso del aplicativco ORFEO en todo lo relacionado con las comunicaciones oficiales.</t>
  </si>
  <si>
    <t>Todos los usuarios del aplicativo ORFEO tengan conocimiento del buen uso del aplicativo ORFEO en todo lo relacionado con las comunicaciones oficiales.</t>
  </si>
  <si>
    <t>Guia de Orientacion para el manejo de las comunicaciones oficiales en el aplicativo ORFEO.</t>
  </si>
  <si>
    <t>Evidenciar la sensibilizacion de la Guia de Orientacion por parte de los funcionarios del FPS.</t>
  </si>
  <si>
    <t>(Secretaria General)/(Coordinador Atención al Ciudadano y Gestión Documental) (Profesional II Gestión Documental),(profesional II Atencion al Ciudadano)</t>
  </si>
  <si>
    <t>Solicitar por medio de correo electronico al GIT compras, bienes y servicios administrativos la entrega del certificado donde demuestre que el aparato electronico encargado de medir la temperatura y la unidad relativa del archivo central.</t>
  </si>
  <si>
    <t>Contar con un certificado el cual demuestre que el aparato utilizado para medir la temperatura y la unidad relativa del archivo central, se encuentra calibrado.</t>
  </si>
  <si>
    <t>Solicitar el certificado de calibracion del aparato utilizado para medir la temperatura y la unidad relativa del archivo central.</t>
  </si>
  <si>
    <t>Certificado de Calibracion</t>
  </si>
  <si>
    <t xml:space="preserve"> OFICINA DE ATENCION AL CIUDANO/ GESTION SERVICIOS ADMINISTRATIVOS</t>
  </si>
  <si>
    <t>CI00815</t>
  </si>
  <si>
    <t>Desactualizacion de los documentos del SIG, correspondientes al Servicio de Salud ( informe de Auditoria No 28)</t>
  </si>
  <si>
    <t>CA01915</t>
  </si>
  <si>
    <t>No se evidencia producto y/o servicios no conforme en el proceso</t>
  </si>
  <si>
    <t>CA01815</t>
  </si>
  <si>
    <t>Se evidencia procedimientos de valoracion medico- laboral por salud. Version 01. Fecha 30/06/2011. Codigo: MIGSSSGSSPT25. El procedimiento se encuentra desactualizado.</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</si>
  <si>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</si>
  <si>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</si>
  <si>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CI00715</t>
  </si>
  <si>
    <t>Incumplimiento de la actividad 1 del procedimiento Auditorias Internas del FPS que dice: " Recibe del coordinador del GIT de salud el programa Anual de Auditorias: Tipo- Auditorias Medicas PESEIGCIFO01;Dentro de los 10 primeros dias calendario al inicio de cada trimestre, para presentacion y adopcion por parte del comite coordinador del sistema de control interno y calidad". A la fecha no fue presentado al comite la programacion del II trimestre de Auditorias Medicas. Igualmente se incumplio con la actividad 6 toda vez que en el mes de febrero de 2015 no se presentaron los insumos para la realizacion de la revision por la direccion correspondiente al II semestre de2014.</t>
  </si>
  <si>
    <t>CI01215</t>
  </si>
  <si>
    <t>Incumplimiento en la aplicación de la metodologia del producto y/o servicio No conforme</t>
  </si>
  <si>
    <t>En algunos casos hemos podido evidenciar que si se tiene el 4 chulo, no obstante en otros hubo problema con la digitalizacion y la comunicación con gestion documental.</t>
  </si>
  <si>
    <t>Se hara una revision en la bandeja de aplicaciones: 321 Novedades y 320 Afiliacion 1 del aplicativo ORFEO con el proposito de eliminar esta No Conformidad.</t>
  </si>
  <si>
    <t>Mantener al dia las bandeja de impresión.</t>
  </si>
  <si>
    <t>Obtener un 100% en el cumplimiento de la digitalizacion de los documentos</t>
  </si>
  <si>
    <t>Bandejas de ORFEO actualizadas al 100%</t>
  </si>
  <si>
    <t>AFILIACIONES</t>
  </si>
  <si>
    <t>PROFESIONAL VIII</t>
  </si>
  <si>
    <t>Falta de verificacion en el listado  Maestro del documento  del SIG por cuanto este formato pertenece al GIT;  Atencion del ciudadano y Gestion documental con el codigo MIAAUOGUDFO42.</t>
  </si>
  <si>
    <t>Enviar memorando al Grupo de Control Interno para aclarar la situacion y al grupo de Gestion Documental y Atencion al Usuario para que se actualice.</t>
  </si>
  <si>
    <t>Que se mantenga actualizado el formato.</t>
  </si>
  <si>
    <t>Que se mantenga actualizado los formatos del Sistema Integral de Gestion</t>
  </si>
  <si>
    <t>Formato MIAAUOGUDFO42 Actualizado.</t>
  </si>
  <si>
    <t>PROFESIONAL I/ PROFESIONAL VIII</t>
  </si>
  <si>
    <t>Estar al dia con los documentos del SIG</t>
  </si>
  <si>
    <t>Actualizacion del 100% del Documento del SIG</t>
  </si>
  <si>
    <t>Documentos Actualizados.</t>
  </si>
  <si>
    <t>Falta de actualizacion de algunos documentos.</t>
  </si>
  <si>
    <t>Procederemos a la Actualizacion de los documentos</t>
  </si>
  <si>
    <t>GIT COORDINACION SERVICIOS DE SALUD</t>
  </si>
  <si>
    <t>No se detecto Producto No Conforme por cuanto se tomaron unas acciones preventivas que constan en Actas para evitar Productos No conforme.</t>
  </si>
  <si>
    <t xml:space="preserve">Solicitar mediante Memorando a todos los funcionarios que en caso de existir Prodcto no conforme lo reporte deacuerdo a la capacitacion que ya recibieron. </t>
  </si>
  <si>
    <t>Identificar los Productos No conforme.</t>
  </si>
  <si>
    <t>Implementacion de la metodologia del Producto No conforme.</t>
  </si>
  <si>
    <t>Producto No Conforme Detectado y reportado  100%</t>
  </si>
  <si>
    <t>31/06/2015</t>
  </si>
  <si>
    <t>Desactualizacion del Procedimiento.</t>
  </si>
  <si>
    <t>Actualizar el Procedimiento.</t>
  </si>
  <si>
    <t>Mantener actualizado elo SIG</t>
  </si>
  <si>
    <t>Actualizacion del 100% los Documento del SIG.</t>
  </si>
  <si>
    <t>Falta de personal para digitalizar.</t>
  </si>
  <si>
    <t>Solicitar a Talento Humano un funcionario adicional para que se dedique a esta labor, enviando Memorando.</t>
  </si>
  <si>
    <t xml:space="preserve"> Hubo Cambio de Formato y falto Socializacion.</t>
  </si>
  <si>
    <t>Solicitar socializacion por correo electronico al GIT control interno y enviar en lo susecivo los informes en la fecha establecida.</t>
  </si>
  <si>
    <t>Cumplir con la actividad 1 del procedimiento Auditoria Interna del FPS</t>
  </si>
  <si>
    <t>Presentar el Programa Anual de Auditoria con la debida antelacion al Comité de Control Interno.</t>
  </si>
  <si>
    <t>Informes Presentados</t>
  </si>
  <si>
    <t>Cambiar los procedimientos que de acuerdo a los cambios normativos sea necesario modificar</t>
  </si>
  <si>
    <t>Actualizar al 100% los procedimientos que lo requiera.</t>
  </si>
  <si>
    <t>Documentos Actualizados</t>
  </si>
  <si>
    <t xml:space="preserve">Desconocimiento de los terminos consignados en el procedimiento de Comité tecnico institucional administrativo, procedimiento ESDESOPSPT10     </t>
  </si>
  <si>
    <t xml:space="preserve">Socializar el procedimiento del Comité tecnico institucional administrativo, procedimiento ESDESOPSPT10  de los funcionarios de planeacion y sistemas.    </t>
  </si>
  <si>
    <t>Conocer para cumplir los terminos de las actas del comite tecnico institucional administrativo.</t>
  </si>
  <si>
    <t xml:space="preserve">Realizar una reunion para socializar el procedimiento del  Comité tecnico institucional administrativo, procedimiento ESDESOPSPT10 </t>
  </si>
  <si>
    <t>Desconocimiento de los terminos consignados en el procedimiento  Audiencia Publica de rendicion de cuentas ESDESOPSPT05, y en el instructivo para la elaboracion del informe de Gestion Anual ESDESOPSIT02.</t>
  </si>
  <si>
    <t xml:space="preserve">Socializar el procedimiento  de Audiencia Publica de rendicion de cuentas ESDESOPSPT05, y en el instructivo para la elaboracion del informe de Gestion Anual ESDESOPSIT02 a los funcionarios de planeacion y sistemas.    </t>
  </si>
  <si>
    <t>Conocer para cumplir los terminos de el Informe de Gestion Anual FPS</t>
  </si>
  <si>
    <t xml:space="preserve">Realizar una reunion para socializar el procedimiento de Audiencia Publica de rendicion de cuentas ESDESOPSPT05, y en el instructivo para la elaboracion del informe de Gestion Anual ESDESOPSIT02 a los funcionarios de planeacion y sistemas.    </t>
  </si>
  <si>
    <t>Enviar solicitud mediante correo electronico a Contabilidad invitandolo a realizar las conciliaciones del Procedimiento Conciliacion entre procesos APGRFGCOPT28</t>
  </si>
  <si>
    <t>Incorporar la Guia del Ministerio de Hacienda como documento de consulta del proceso financiero.</t>
  </si>
  <si>
    <t>Desconocimiento de los interesados en las guias que establece y publica el SIIFen las paginas del Ministerio de Hacienda.</t>
  </si>
  <si>
    <t>Socializar y Publicar la informacion del SIIF al interior de la entidad.</t>
  </si>
  <si>
    <t>Dar a conocer el funcionamiento de la informacion del presupuesto del SIIF.</t>
  </si>
  <si>
    <t xml:space="preserve">Socializacion y Publicacion de la Guia / Documento a socializar y Publicar </t>
  </si>
  <si>
    <t>Subdirección Financiera/ Presupuesto</t>
  </si>
  <si>
    <t>COORDINADOR DE PRESUPUESTO</t>
  </si>
  <si>
    <t>Mantener publicado el Manual de informacion de Usuarios en la Intranet</t>
  </si>
  <si>
    <t xml:space="preserve">Manual de informacion de Usuarios publicada en la Intraner para su consulta. </t>
  </si>
  <si>
    <t>Grupo de trabajo de  Gestión Documental y Atención al Ciudadano</t>
  </si>
  <si>
    <t xml:space="preserve">     Publicar atraves de carteleras y en la pagina web de la entidad sobre el resultado de analisis de encuentas buzon de sugerencias y acciones correctivas adoptadas con el fin de brindar una retroalimentacion al ciudadano.</t>
  </si>
  <si>
    <t xml:space="preserve">Informe </t>
  </si>
  <si>
    <t>Elaborar las estadisticas, analisis y socializacion a los usuarios sobre la administracion de los mecanismos de participacion ciudadana de manera  semestral.</t>
  </si>
  <si>
    <t>Informe  Semestral</t>
  </si>
  <si>
    <t>Modificar el procedimiento revision y radicacion de correspondencia recibida presencial incluyendo las actividades de salud.</t>
  </si>
  <si>
    <t>Procedimientos modificados a Modificar.</t>
  </si>
  <si>
    <t>Establecer una metodologia donde se establezca los lineamientos para el tramite de las peticiones, quejas, reclamos,  sugerencia y denuncia atraves de un instructivo.</t>
  </si>
  <si>
    <t>Metodologia  establecida por instructivo aprobada y socializada.</t>
  </si>
  <si>
    <t>PROFESIONAL VIII/ PROFESIONAL 1</t>
  </si>
  <si>
    <t>Socializar la guia de protocolo al funcionario del proceso Atencion al Ciudadano y puntos administrativos fuera de Bogota.</t>
  </si>
  <si>
    <t>Numero de actas realizadas /  Numero de actas a realizar.</t>
  </si>
  <si>
    <t>Socializar el procedimiento del Producto No conforme a los funcionarios del proceso Atencion al Ciudadano y punto administrativo fuera de Bogota.</t>
  </si>
  <si>
    <t xml:space="preserve"> PROFESIONAL VIII/ PROFESIONAL I</t>
  </si>
  <si>
    <t>CI01515</t>
  </si>
  <si>
    <t xml:space="preserve">Se evidencia desactualización del Normograma del proceso Direccionamiento Estratégico, aun cuando se evidencia el envío de los correos por parte del proceso.
</t>
  </si>
  <si>
    <t>Falta de organización por la funcionaria encargada de la administracion del normograma de la entidad FPS</t>
  </si>
  <si>
    <t>Se establecio un punto de control donde cada funcionario verifica que las leyes o normas si fueron ajustadas a la pagina.</t>
  </si>
  <si>
    <t>Contar con que Normograma este actualizado en la fecha estipulada.</t>
  </si>
  <si>
    <t>Solicitar la actulizacion del normograma los 5 primeros dias de cada mes.</t>
  </si>
  <si>
    <t>Correo Electronico</t>
  </si>
  <si>
    <t>SECRETARIA GENERAL/ GESTION DOCUMENTAL</t>
  </si>
  <si>
    <t>TECNICO ADMINISTRATIVO ENCARGADO/ GRADO 16/ PROFESIONAL 2</t>
  </si>
  <si>
    <t>Enviar correo electronico a los jefes de los procesos que intervienen en el producto No conforme, informando que se realizara una reinduccion de la metodologia del producto y/o servicio No conforme y asi mismo realizar acompañamiento para el diligenciamiento del formato detectecion, control y seguimiento del producto y/o servicio No conforme.</t>
  </si>
  <si>
    <t>CI01615</t>
  </si>
  <si>
    <t>Incumplimiento en la concertación y publicación de los acuerdos de Gestión de la vigencia 2015; así mismo no se evidencia la evaluación de los acuerdos de Gestión de la Vigencia 2014.</t>
  </si>
  <si>
    <t xml:space="preserve">Solicitar mediante Circular a todos los funcionarios que en caso de existir Prodcto no conforme lo reporte deacuerdo a la capacitacion que ya recibieron. </t>
  </si>
  <si>
    <t>PRESTACIONES ECONOMICAS</t>
  </si>
  <si>
    <t>COORDINADOR DE PRESTACIONES ECONOMICAS</t>
  </si>
  <si>
    <t>CI00615</t>
  </si>
  <si>
    <t>GESTION DE BIENES TRANSFERIDOS</t>
  </si>
  <si>
    <t>Se evidencia incumplimiento del procedimiento APGRFSFIPT10 ADMINISTRACION PAC ( CONTROL DE PAGOS) Inc.2, por cuanto no existe evidencia de la solicitud de los requerimientos de los recursos monetarios con la debida oportunidad para el pago de los impuestos prediales, lo cual podria convertirse en un detrimento patrimonial para la entidad.( GESTION DE BIENES TRANFERIDOS)</t>
  </si>
  <si>
    <t>CI00515</t>
  </si>
  <si>
    <t>RECURSOS FINANCIEROS</t>
  </si>
  <si>
    <t>No se evidencia cumplimiento alguno en el procedimiento APGRFGCOPT28 CONCILIACION ENTRE PROCESOS, correspondiente a los meses de Enero y Febrero de 2015, por cuanto no se le ha dado cumplimiento a las conciliaciones.(GRUPO INTERNO DE TRABAJO DE CONTABILIDAD)</t>
  </si>
  <si>
    <t>Falta de socializacion del procedimiento Acuerdos de Gestion y no establecer cronograma para la entrega de la evaluacion de los mismos.</t>
  </si>
  <si>
    <t>Realizar la socializacion de los procedimientos entre los funcionarios con quienes se surten las actividades para realizar la concertacion, evaluacion y publicacion de los Acuerdos de Gestion.</t>
  </si>
  <si>
    <t>Presentar oportunamente los acuerdos de Gestion con su respectiva evaluacion</t>
  </si>
  <si>
    <t>Presentar los acuerdos de Gestion con su Evaluacion correspondiente oportunamente.</t>
  </si>
  <si>
    <t>Numero de acuerdos de Gestion presentados y evaluados.</t>
  </si>
  <si>
    <t>SUBDIRECTOR DE PRESTACIONES SOCIALES.</t>
  </si>
  <si>
    <t>Falta de digitalizacion de los tramites efectuados en el sistema Orfeo.</t>
  </si>
  <si>
    <t xml:space="preserve"> Socializar la metodología establecida por Gestión Documental a los funcionarios encargados y efectuar la depuracion de la bandeja de impresión del aplicativo Orfeo.</t>
  </si>
  <si>
    <t>Depurar la bandeja de impresión pendiente del cuarto chulo.</t>
  </si>
  <si>
    <t>Levantar acta de socializacion y designar al funcionario encargado de la depuracion de la bandeja de impresión estableciendo limite temporal.</t>
  </si>
  <si>
    <t>Acta de socializacion y designacion funcional</t>
  </si>
  <si>
    <t>COORDINADOR DE PRESTACIONES ECONOMICAS Y TECNICO ADMINISTRATIVO</t>
  </si>
  <si>
    <t>CI01715</t>
  </si>
  <si>
    <t>Se evidencia el incumplimiento del procedimiento APGSAGADPT11 control de fotocopiado, actividad No 2 toda vez que no se tiene un control de registro real y eficaz en el formato APGSAGADFO11, donde  carece de dilgenciamiento pleno de la información.</t>
  </si>
  <si>
    <t>Socializar mediante acta el  formato  SOLICITUD DE FOTOCOPIAS Código APGSAGADFO11</t>
  </si>
  <si>
    <t>Diligenciamiento total de los campos del formato    SOLICITUD DE FOTOCOPIAS Código APGSAGADFO11</t>
  </si>
  <si>
    <t>No se diligencio en su totalidad los campos del formato APGSAGADFO11 y carece del campo de la firma de quien solicita las fotocopias.</t>
  </si>
  <si>
    <t>Actualizar el formato  SOLICITUD DE FOTOCOPIAS Código APGSAGADFO11 incoporando el campo de la firma de quien solicita las fotocopias.</t>
  </si>
  <si>
    <t xml:space="preserve">Contar una herramiento  eficaz, de registro y de estadistica para asi controlar  las fotocopias con el   formato  SOLICITUD DE FOTOCOPIAS Código APGSAGADFO11 </t>
  </si>
  <si>
    <t>Generar  estadisticas precisas y confiables frente a las fotocopias generadas para poder tomar decisiones frente al servicio prestado.</t>
  </si>
  <si>
    <t>Informe estadistico del servicio de fotocopiado</t>
  </si>
  <si>
    <t>COORDINADOR DE GRUPO INTERNO DE TRABAJO DE GESTION DE BIENES, COMPRAS Y SERVICIOS ADMINISTRATIVOS</t>
  </si>
  <si>
    <t>CI01815</t>
  </si>
  <si>
    <t>Incumplimiento de la metodologia establecida por gestion documental para el control de la impresión y envio de documentos.</t>
  </si>
  <si>
    <t>Auditoria de control interno</t>
  </si>
  <si>
    <t>26 de Mayo/2015</t>
  </si>
  <si>
    <t>Falta de planeación y ejecución en el trabajo de la auxiliar 5 para el cumplimiento de esta actividad laboral</t>
  </si>
  <si>
    <t>Marcar los documentos como impresos y el medio por el cual se realiza el envio</t>
  </si>
  <si>
    <t>Colocar 3 y 4 el observado (chulo) en la bandeja de radicados de ORFEO.</t>
  </si>
  <si>
    <t>Obtener gestión documental de los años 2013, 2014 y 2015</t>
  </si>
  <si>
    <t>Bandeja de ORFEO actualizada</t>
  </si>
  <si>
    <t>Oficina Barranquilla</t>
  </si>
  <si>
    <t>Auxiliar de Oficina 5</t>
  </si>
  <si>
    <t>GESTION SERVICIOS SALUD (BARRANQUILLA)</t>
  </si>
  <si>
    <t>CI01915</t>
  </si>
  <si>
    <t>CI02015</t>
  </si>
  <si>
    <t>No existe gestión documental en forma fisica como virtualmente.</t>
  </si>
  <si>
    <t>Falta de planeación y ejecución en el trabajo de la auxiliar 5 para el cumplimiento de esta actividad laboral que es de aplicación diaria.</t>
  </si>
  <si>
    <t xml:space="preserve">Solicitar  al GIT Atencion al ciudadano y Gestion documental, el instructivo para la creación de expedientes y las TRD de esta dependencia actualizadas.Solicitar por el aplicativo orfeo DESARCHIVAR los radicados padres, Solicitar la devolucion del archivo 2013 enviado a la ciudad de Bogota, Organizar las carpetas fisicas del archivo teniendo en cuenta las TRD. </t>
  </si>
  <si>
    <t>Crear los expedientes virtuales del archivo documental de la oficina de los años 2013-2014-2015 según las TRD.</t>
  </si>
  <si>
    <t>Extemporaneidad en contestacion de quejas SUPERSALUD.</t>
  </si>
  <si>
    <t>No se realizó por parte de la Pofesional I el estricto  seguimiento y envío al usuario respuesta parcial de la solicitud enviada por el mismo. No realizó seguimiento para respuesta de definitiva. Incumplimiento de la IPS contratista  en dar respuesta a las peticiones desde la oficina de Barranquilla de la EAPB FPS FNC.</t>
  </si>
  <si>
    <t>Realizar estricto seguimiento a la gestion adelantada por el contratista y enviar respuesta parcial al usuario antes del vencimiento de terminos en caso especiales.</t>
  </si>
  <si>
    <t>Dar respuesta parcial y/o definitiva al peticionario dentro de los plazos establecidos por el ente de control</t>
  </si>
  <si>
    <t>Dar respuesta oportuna a  las quejas emitidas desde la Supersalud  a esta oficina</t>
  </si>
  <si>
    <t>Oficios de respuesta parcial y definitiva</t>
  </si>
  <si>
    <t>CI02115</t>
  </si>
  <si>
    <t xml:space="preserve"> Incumplimiento de la metodología establecida por el proceso de Gestión Documental; la bandeja de impresión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</si>
  <si>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</si>
  <si>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</si>
  <si>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Realizar mesa de trabajo para establecer los responsables para realizar el seguimiento a la empresa 472 y quien sera el responsable de realizar la actualizacion de la base de dato frente a la correspondencia devuelta.</t>
  </si>
  <si>
    <t>Enviar listado de los radicados correspondientes a funcionarios retirados al responsable del proceso de Gestion Documental para que estos casos sean analizados por el comité de archivo para definir la finalizacion del tramite.</t>
  </si>
  <si>
    <t>Mantener la bandeja de impresión del sistema orfeo correspondiente al proceso de Gestion servicio Salud (Division Central) actualizada</t>
  </si>
  <si>
    <t>Acta de mesa de trabajo donde se defina los responsables de la gestion frente a la correspondencia devuelta.</t>
  </si>
  <si>
    <t>Listado de radicados para el comité de archivo</t>
  </si>
  <si>
    <t>Listado de radicados</t>
  </si>
  <si>
    <t>Gestion Servicio Salud (Division Central)</t>
  </si>
  <si>
    <t>CI02215</t>
  </si>
  <si>
    <t>CI02315</t>
  </si>
  <si>
    <t>CI02415</t>
  </si>
  <si>
    <t>CI02515</t>
  </si>
  <si>
    <t>CI02615</t>
  </si>
  <si>
    <t>No se evidencia Organización de la Gestión Documental tanto física como virtual (Orfeo), carece de foliación, creación de expedientes virtuales, organización según TRD, marbetes, rótulos, identificación de archivadores, etc.</t>
  </si>
  <si>
    <t>Se evidencia extemporaneidad en la contestación de 32 quejas de SUPERSALUD del mes de abril y mayo de 2015; igualmente se evidencia 9 quejas vencidas sin respuesta y algunas respuestas no se encuentran asociadas al radicado</t>
  </si>
  <si>
    <t xml:space="preserve"> No se evidencia cumplimiento en la aplicación de la Encuesta de Evaluación Red de Frio, incumpliendo lo establecido en el Programa de Vacunación (PAI).</t>
  </si>
  <si>
    <t>Incumplimiento de la metodología establecida para el producto no conforme, toda vez que se evidencio devolución masiva de sobres por dirección errónea, las cuales no han sido reportadas para su corrección</t>
  </si>
  <si>
    <t>Se evidencia extemporaneidad en las respuestas a 24 derechos de petición allegados en la vigencia 2015 a la división Central</t>
  </si>
  <si>
    <t>Falta de conocimiento y verificacion del funcionario asignado para realizar la auditoria.</t>
  </si>
  <si>
    <t>verificar de manera adecuada y conforme a la normatividad vigente el archivo de gestion del proceso.</t>
  </si>
  <si>
    <t>Realizar  una nueva auditoria al archivo de gestion, por parte de un par auditor.</t>
  </si>
  <si>
    <t>obtener un informe de seguimiento del archivo de gestion documental por parte de un segundo auditor.</t>
  </si>
  <si>
    <t>informe de auditoria</t>
  </si>
  <si>
    <t>Se aumento el numero de quejas debido a cambio de la contratista prestadora del servicio de salud.</t>
  </si>
  <si>
    <t>Falta de conocimiento por parte del personal delegado para dar respuesta a las quejas durante el tiempo de contingencia</t>
  </si>
  <si>
    <t>Dar respuesta a la totalidad de las quejas</t>
  </si>
  <si>
    <t>solicitar capacitacion al GIT de gestion documental en el manejo del aplicativo para las quejas</t>
  </si>
  <si>
    <t>Contar con el personal capacitado para darle respuesta al 100% de las quejas allegadas dentro de los terminos establecidos por ley.</t>
  </si>
  <si>
    <t>100% de las quejas con su respuesta.</t>
  </si>
  <si>
    <t>Lista de capcitacion sobre el aplicativo ORFEO</t>
  </si>
  <si>
    <t>Respuestas a quejas</t>
  </si>
  <si>
    <t>Desconocimiento de la aplicabilidad, alcance y periodicidad de la normatividad vigente.</t>
  </si>
  <si>
    <t>Emitir lineamientos clar y preciso sobre la aplicabilida, alcance y periodicidad e la norma por parte de la coordinacion de Gestion Servicio Salud.</t>
  </si>
  <si>
    <t>Definir la aplicabilidad de la norma y sus requerimientos tecnicos.</t>
  </si>
  <si>
    <t>Circular  de informacion de aplicabilidad de la norma.</t>
  </si>
  <si>
    <t>Analizar la normatividad vigente frente a la aplicación de la encuesta de la supervision rutinaria de la cadena de Frio.</t>
  </si>
  <si>
    <t>Desconocimiento  de la aplicación de la metodologia para darle tratamiento al  Producto y/o servicio No Conforme</t>
  </si>
  <si>
    <t>Enviar circular los funcionarios del GIT de Gestion Servicio Salud, solicitando la aplicación de la metodologia establecida para el tratamiento del Producto y/o servicio No Conforme, y según capacitacion recibida.</t>
  </si>
  <si>
    <t>Darle cumplimiento a la metodologia establecida para el tratamiento del Producto y/o Servicio No Conforme</t>
  </si>
  <si>
    <t>Darle tratamiento a los Productos No Conformes identificados al proceso e Identificar los Productos No Conformes Provenientes de los demas procesos para garantizar la prestacion de los serrvicios.</t>
  </si>
  <si>
    <t>Reporte de los Productos y servicios no conformes identificados.</t>
  </si>
  <si>
    <t>Darle tramite de respuesta al 100% de los derechos de peticion en conformidad a lo establecido en la norma.</t>
  </si>
  <si>
    <t>Dar le cumplimiento a la normatividad vigente que rige la materia.</t>
  </si>
  <si>
    <t>Aumento en el numero de derechos de petecion allegados al F.P.S debido al cambio de contratista.</t>
  </si>
  <si>
    <t>Darle tramite de respuesta a los derechos de peticion en conformidad a lo establecido en la norma.</t>
  </si>
  <si>
    <t>respuestas a los derechos de peticion</t>
  </si>
  <si>
    <t>CI03515</t>
  </si>
  <si>
    <t>Incumplimiento la metodología establecida por Gestión Documental; toda vez que a la fecha no está siendo utilizado el programa de correspondencia Orfeo, las carpetas en físico no contienen las TRD correspondientes; Así mismo la correspondencia allegada a la oficina de Buenaventura no está siendo radicada en el aplicativo Orfeo.</t>
  </si>
  <si>
    <t xml:space="preserve">El programa de documentación Orfeo no está siendo utilizado porque estamos en espera de  la capacitación por parte del señor Hugo Oñate. Las carpetas no estaban marcadas con la TRD ya que algunas carpetas nuevas no se habia hecho la respectiva TRD. </t>
  </si>
  <si>
    <t>Solicitar nuevamente la capacitación en Orfeo dado que ya llegó la nueva tiqueteadora y aun no se ha dado la capacitación. Marcar las carpetas faltantes con la TRD</t>
  </si>
  <si>
    <t>Cumplir con el acuerdo 042 del archivo general de la nacion y metodologia del FPS</t>
  </si>
  <si>
    <t>Utilizar el sistema de gestión documentar.  Evidenciar que todas las carpetas se encuentran marcadas con su TRD</t>
  </si>
  <si>
    <t>Radicar correspondencia en Orfeo. Totalidad de carpeta de acuerdo a los lineamientos establecidos</t>
  </si>
  <si>
    <t>CI03115</t>
  </si>
  <si>
    <t>No se está realizando la aplicación de la Encuesta de Evaluación Red de Frio, incumpliendo lo establecido en el Programa de Vacunación (PAI) y lineamientos de la Secretaria de Salud.</t>
  </si>
  <si>
    <t>CI03215</t>
  </si>
  <si>
    <t>Incumplimiento la metodología establecida por Gestión Documental; la bandeja de impresión se encuentran con “3942” radicados del aplicativo ORFEO 4 chulo desde la vigencia 2011.</t>
  </si>
  <si>
    <t>Durante la vigencia 2011 y 2012por cambio de contratista se genero sobrecarga de laboral y no se priorizo la realizacion de la actividad.</t>
  </si>
  <si>
    <t>Darle trámite en el aplicativo Orfeo para colocora 4 chulo a los 3942 radicados evidenciados en la auditoira</t>
  </si>
  <si>
    <t xml:space="preserve">Mantener actualizada la bandeja de impresión del Aplicativo Orfeo mdiante la aplicación del o a la metodologia establecida por Gestion Documental  </t>
  </si>
  <si>
    <t>Dar trámite de finalizado o 4 chulo a los 3942 radicados del aplicativo Orfeo evidenciados en auditoria de Control Interno.</t>
  </si>
  <si>
    <t>Bandeja de impresión actualizada al 100%</t>
  </si>
  <si>
    <t>MEDICO ESPECIALISTA DIV PACIFICO, PROFESIONAL III, TECNICO ADMINITRATIVO, AUXILIAR DE OFICINA IV Y V</t>
  </si>
  <si>
    <t>CI03315</t>
  </si>
  <si>
    <t>No se evidencia Organización de la Gestión Documental tanto física como virtual (Orfeo), de las vigencias 2013, 2014 y 2015; las mismas carecen de foliación, creación de expedientes virtuales, rótulos en archivadores, etc.</t>
  </si>
  <si>
    <t>Designar a la Auxiliar de Oficina V para que realice toda la gestion pertinente para la actualizacion del archivo tanto fisico como virtual, con dedicación exclusiva a esta labor.</t>
  </si>
  <si>
    <t>Contar con un archivo tanto fisico como virtual actulizado conforme con lo establecido en la normatividad de Gestión Documental.</t>
  </si>
  <si>
    <t>Organizar y enviar el archivo fisico y virtual correspondiente a la vigencia 2013.</t>
  </si>
  <si>
    <t>Archivo de gestion 2013 Actualizado</t>
  </si>
  <si>
    <t>AUXILIAR DE OFICINA V</t>
  </si>
  <si>
    <t>CI03415</t>
  </si>
  <si>
    <t>Se evidencia incumplimiento de la Directiva presidencial 05 de 2014, toda vez que el aviso del FPS externo en la ciudad de Cali no tiene actualizados los logos de Ministerio de Salud y Todos por un nuevo país.</t>
  </si>
  <si>
    <t>CI02715</t>
  </si>
  <si>
    <t xml:space="preserve">INCUMPLIMIENTO EN LA CREACION DE EXPEDIENTES VIRTUALES DE LOS AÑOS 2013, 2014 Y 2015 </t>
  </si>
  <si>
    <t>CI03715</t>
  </si>
  <si>
    <t>A PESAR DE LOS LLAMADOS DE ATENCION REALIZADOS POR EL COORDINADOR DEL GIT TALENTO HUMANO A LOS FUNCIONARIOS Y TRABAJADORES DEL PROCESO; AUN PERSISTE EL INCUMPLIMIENTO EN LA DIGITALIZACION DE “293” RADICADOS EN EL APLICATIVO ORFEO (4 CHULO), LO QUE CONLLEVA A QUE EL CONSECUTIVO UNICO DE LA ENTIDAD SE ENCUENTRE DESACTUALIZADO.</t>
  </si>
  <si>
    <t>COORDINADOR DE GRUPO INTERNO DE TRABAJO DE GESTION TALENTO HUMANO.</t>
  </si>
  <si>
    <t>No se esta realizando la digitalizacion de los documentos deacuerdo a lo que establece el procedimiento.</t>
  </si>
  <si>
    <t>Identificar los oficios, con sus respectivos responsables y solicitarles realizar la gestion pertinente para que se le de tramite final al radicado y colocarle el cuarto chulo en el sistema ORFEO.</t>
  </si>
  <si>
    <t xml:space="preserve">Socializar los procedimientos utilizados para darle tramite de salida a los radicados: CORRESPONDENCIA EXTERNA ENVIADA POR POST-EXPRESS APGDOSGEPT01, CORRESPONDENCIA EXTERNA ENVIADA POR SERVICIO CORRA APGDOSGEPT04, CORRESPONDENCIA EXTERNA ENVIADA POR CORREO CERTIFICADO APGDOSGEPT09 y CORRESPONDENCIA EXTERNA ENVIADA POR MENSAJERO Y/O SERVIENTREGA APGDOSGEPT10. </t>
  </si>
  <si>
    <t>Mantener actualizada la bandeja de salida del aplicativo ORFEO mediante la correcta aplicación de los procedimientos establecidos para esta gestion.</t>
  </si>
  <si>
    <t xml:space="preserve">Darle tramite a los radicados que sea posible y/o viable darle por terminado de a cuerdo a lo establecido en los procedimientos.  </t>
  </si>
  <si>
    <t>bandeja de salida actualizada</t>
  </si>
  <si>
    <t>acta socializacion</t>
  </si>
  <si>
    <t>que los funcionarios del GIT de Gestion Talento Humano Conozcan y apliquen de manera adecuada los procedimientos.</t>
  </si>
  <si>
    <t>Mediante informe a Junio 30 de 2015 elaborado por la oficina de Planeación y Sistemas se determinó que el avance en la actualización de los procedimientos del SIP sé situó en un 98,81%, quedando pendiente la actualización de 5 procedimientos, correspondientes al  proceso Gestión de  Talento Humano, información que se puede cotejar en la carpeta de apoyo "OPS PLAN DE CONTINGENCIA SIG"</t>
  </si>
  <si>
    <t xml:space="preserve"> Se realizó un Cómite el día 30 de Junio de 2015 que dio inicio a las 8:00am y finalizó a las 9:30am con los Funcionarios de la Oficina Asesora de Planeación y Sistemas para socializar el procedimiento de  Audiencia Publica de Rendición de Cuentas ESDESOPSPT05, y en el instructivo para la elaboracion del informe de Gestion Anual ESDESOPSIT02 a los funcionarios de planeacion y sistemas,  se levantó el acta de comité</t>
  </si>
  <si>
    <t>Se realizó un Cómite el día 30 de Junio de 2015 que dio inicio a las 8:00am y finalizó 9:30 am con los Funcionarios de la Oficina Asesora de Planeación y Sistemas para socializar el procedimiento del  Comité Tecnico Institucional Administrativo, procedimiento ESDESOPSPT10  Y de allí se levantó su respectiva Acta</t>
  </si>
  <si>
    <t>El Plan de Gestión Ambiental se encuentra en proceso de Identificación de los aspectos e impactos ambientales, se está desarrollando las preguntas para la realización de una encuesta  para poder identificar  el impacto ambiental en la Entidad. Evidencia que se puede cotejar en el equipo de computo de la funcionaria encargada Yeris de la Hoz.</t>
  </si>
  <si>
    <t xml:space="preserve">Se actualizó el CÓDIGO DE BUEN GOBIERNO ESDESDIGCB01 mediante resolución 0099 del 22 de enero del 2015 al igual que tambien se actualizo el formato ENCUESTA DE PERCEPCIÓN ETICA ESDESDIGFO18 mediante resolucion 0603 del 21 de abril de 2015, se elaboro el Plan de Mejoramiento de la Gestión Ética en sesión del Equipo Operativo MECI-CALIDAD del 5 de diciembre de 2014 evidencia en el acta No 6-2014. La Oficina Asesora de Planeación y Sistema ya ejecuto las actividades de su responsabilidad establecidas en el procedimiento AUTORREGULACIÓN Y GESTIÓN ÉTICA EN EL FPS ESDESDIGPT03, las actividades restantes son de responsabilidad del GIT Gestión Talento Humano.                           </t>
  </si>
  <si>
    <t>Se radicó en el Oficina Asesora de Planeación  y Sistemas para Revisión Técnica la hoja de vida del indicador por proceso consolidación del informe  Ejecutivo para la Revisión por la Dirección PDES03, el cual se encuentra en Ajustes por parte del Proceso de Direccionamiento Estrategico. Solo se requiere actualizar 1 de los 3 indicadores.</t>
  </si>
  <si>
    <t>Se realizó socilazación con los Funcionarios de la Oficina Asesora de Planeación y Sistemas sobre la modificación del Procedimiento  Revisión   por la Dirección  ESDESDIGPT02 , aprobado mediante acto administrativo No 1053. Evidencia que se puede verificar en el acta No 002 del dia 28 de junio de 2015 archivada en la tabla de Retencion Documental 120.41.02.</t>
  </si>
  <si>
    <t xml:space="preserve">El procedimiento AUDITORIA MEDICA EN PUNTO DE ATENCION fue aprobado mediante Resolucion No 0603 del 21 de Abril del 2015 y socializado en cada division  los dias 23 y 24 de Abril del 2015 mediante actas. </t>
  </si>
  <si>
    <t>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</si>
  <si>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t xml:space="preserve">los siguientes procedimientos fueron enviados a revision tecnica el dia 3 de Julio del 2015 
1, PROCEDIMIENTO PROCESAMIENTO DE RIPS
2, SEGUIMIENTO MENSUAL A CONTRATOS DE PRESTACION DE SERVICIOS DE SALUD. 
EXISTEN ALGUNOS PROCEDIMIENTOS QUE FUERON REVISADOS POR EL PROCESO PERO NO TIENEN NECESIDAD DE SER ACTUALIZADOS Y OTROS QUE ESTAN EN REVISION POR PARTE DEL RESPONSABLE DE LOS PROCEDIMIENTOS  </t>
  </si>
  <si>
    <t>Se actualizo la ficha de caracterizacion mediante Resolucion No0221 del 18 de Febrero del 2015 con un 100%
el procedimiento de CARNETIZACION DE USUARIOS DE SALUD  fue enviado trasversalidad el dia 30 de Junio del 2015 con un  70%.
el procedimiento AUDITORIA MEDICA EN PUNTO DE ATENCION fue aprobada mediante Resolucion 0603 del 21 de Abril del 2015 y socializada a todas las divisiones los dias 23 y 24 de Abril del 2015 mediante Actas con un 100%</t>
  </si>
  <si>
    <t xml:space="preserve">la ficha de Caracterizacion  fue aprobada mediante Resolucion No 0221 el 18 de Febrero del 2015 y socializada el dia 02 de Marzo del 2015 mediante correo electronico medico@fps.gov.co y pretaciones@fps.gov.co. Con 100%
el procedimiento de CARNETIZACION DE USUARIOS DE SALUD  fue enviado trasversalidad el dia 30 de Junio del 2015 con un  70%.
el procedimiento AUDITORIA MEDICA EN PUNTO DE ATENCION fue aprobada mediante Resolucion 0603 del 21 de Abril del 2015 y socializada a todas las divisiones los dias 23 y 24 de Abril del 2015 mediante Actas con un 100%
</t>
  </si>
  <si>
    <t>no aplica para el periodo evaluado</t>
  </si>
  <si>
    <t>mediante correo electronico indirai@fondo del 21 de Mayo del 2015 se solicito al GIT Control Interno la socializacion del el Formato del programa anual de Auditorias.</t>
  </si>
  <si>
    <t>mediante memorando No 20153000030853 del 07 de Mayo del 2015 se solicito al GIT talento Humano la persona de apoyo para digitalizacion de documentos.</t>
  </si>
  <si>
    <t xml:space="preserve">La gestion adelantada con el objeto de cumplir al 100%, la digitalizacion de la bandeja 320Afiliaciones y 321 de novedades , fue la siguiente:  31 Oficios digitalizados, 1 reasignado al funcionario de Prestaciones economicas el 18/11/2014; 14 oficios que se solicito la anulacion de los radicados mediante memorando CAC-20153240044053 dirigido al Coordinador de Atencion al usuario y gestion documental. 11 oficios que se encuentran con el sello de original firmado y no fueron recibidos por el grupo de gestion documental, debido  a que no tienen la firma original.  </t>
  </si>
  <si>
    <t>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Lo anterior fue socializado mediante correo electronico indirai@fondo con fecha del 11 de Marzo del 2015 a todos los funcionarios del GIT Prestaciones Economicas.</t>
  </si>
  <si>
    <t>Mediante Resolucion No 1053 del 24 de Junio del 2015 fueron aprobados los siguientes procedimientos: 
1, INCLUSION PENSIONADOS EN NOMINA.
2, TRASLADOS A OTRA EPS O ENTIDAD DEL REGIMEN COMUN 
3, DESCUENTOS POR EMBARGOS y socializados mediante correo electronioc indirai@fondo de fecha 02 de Julio del 2015.
los procedimientos: TRASLADOS PUNTO DE PAGO PENSION Y RETIRO DE PENSIONADO POR FALLECIMIENTO : fueron enviados nuevamente a Revision tecnica el dia 30 de Junio del 2015.</t>
  </si>
  <si>
    <t xml:space="preserve">los siguientes procedimientos fueron enviados a revision tecnica con ajustes el dia 22 de Junio del 2015
1, DESCUENTOS A FAVOR DE AGREMIACIONES DE PENSIONADOS 
2, DESCUENTOS POR NOMINA A FAVOR DE ENTIDADES. 
Los siguienes procedimientos fueron enviados a revision tecnica el dia 30 de Junio del 2015 
1, ACRECIMIENTO DE LA MESADA PENSIONAL POR SUSTITUCION PENSIONAL
2, LIQUIDACION Y GENERACION DE INFORMES DE NOMINA DE PENSIONADOS .
El procedimiento INFORMES DE GESTION se encuentra en ajustes por el GIT de prestaciones Economicas </t>
  </si>
  <si>
    <t>Los siguientes procedimientos fueron enviados a revision tecnica el dia 30 de Junio del 2015 
1, EXPEDICION CERTIFICADOS VALOR PENSION 
2, RECONOCIMIENTO DE CUOTA PARTE PENSIONAL POR PAGAR 
3, RELIQUIDACION DE PENSIONES. 
Los siguientes procedimientos se encuentras en ajustes por parte del proceso.
1, MODIFICACION DE DATOS BASICOS DE NOMINA 
2, COGIMIENTO LEY 44 DE 1980/LEY 1204 DE 2008
3,RECONOCIMIENTO MESADAS PENSIONALES A HEREDEROS.</t>
  </si>
  <si>
    <t xml:space="preserve">El archivo de Gestion del año 2013 se encuentra listo para su entrega en fisico. Sion embargo el mismo no fue recibido fundamentado que se debia cargar como expedientes virtuales, situacion que requiere realizarse. </t>
  </si>
  <si>
    <t xml:space="preserve">Según los lineamientos de la entidad la actividad de el cuarto chulo es responsabilidad del GIT Atencion al Ciudadano y Gestion Documental, por lo anterior dicha actividad no es aplicable al proceso. </t>
  </si>
  <si>
    <t xml:space="preserve">Realizada la capacitacion sobre producto no conforme se ha asigno un funcionario de manra verbal para que sea este quien haga los respectivos reportes los cuales se han venido haciendo mediante correo electronico oscarb@fondo con fechas 01 de Junio del 2015, 02 de Junio del 2015, 17 de Junio del 2015 Y 01 de Julio del 2015 reportando los diferentes productos no conforme. </t>
  </si>
  <si>
    <t>CA01314</t>
  </si>
  <si>
    <t xml:space="preserve">Se evidencio que no hay unificación de tramites por terceros en el sistema de correspondencia ORFEO, lo que no permite adecuadamente que la documentación se </t>
  </si>
  <si>
    <t>Se esta comentiendo el error y la confusion de radicar el tramite a nombre del remitente y no del pensionado solicitante del tramite.</t>
  </si>
  <si>
    <t>Radicar de manera adecuada el 100% de los tramites recibido en recepcion de tramite o recepcion durante el trimestre comprendido entre julio y septiemre de la vigencia.</t>
  </si>
  <si>
    <t>Radicar de manera adecuada el 100% de los tramites recibidos en el F.P.S mediante el aplicativo ORFEO con el proposito de que las respuestas a los tramites sea mas eficiente y agil.</t>
  </si>
  <si>
    <t>Tramites radicados de manera adecuada y al 100%</t>
  </si>
  <si>
    <t>Tramites radicados adecuadamente y al 100% en el sistema orfeo</t>
  </si>
  <si>
    <t>Humberto Malaber / Profesional Especializado, Mariana Botina /profesional II, Nury Navarro/ Profesionl VIII, Hugo Oñate /Profesional II.</t>
  </si>
  <si>
    <t>Realizada la mesa de trabajo quedo acordado junto con atencion al ciudadano y TIC´S la radicacion correspondiente de las solicitudes de igual forma una vez entre en vigencia el nuevo sistema de ORFEO dicha meta quedara subsanada.</t>
  </si>
  <si>
    <t xml:space="preserve">Seguimiento a 30-Jun-15:  Mediante correo electrónico de fecha 14-may-15, se remitió al GIT Contabilidad,  la invitación y/o solicitud de realizar las conciliaciones entre los procesos que lo requieran.   </t>
  </si>
  <si>
    <r>
      <t>El procediimiento</t>
    </r>
    <r>
      <rPr>
        <b/>
        <sz val="14"/>
        <rFont val="Arial"/>
        <family val="2"/>
      </rPr>
      <t xml:space="preserve"> PESEIGCIPT06 Informe Anual del Sistema de Control Interno Contable</t>
    </r>
    <r>
      <rPr>
        <sz val="14"/>
        <rFont val="Arial"/>
        <family val="2"/>
      </rPr>
      <t xml:space="preserve"> fue aprobado mediante Resolución Número 0795 de fecha 13 de Mayo de 2015 y asu vez  publicada en el Link http://fondo/plantilla.asp?id=resoluciones.asp el día 14 de mayo de 2015</t>
    </r>
  </si>
  <si>
    <t>La respectiva Socialización se realizó mediante Acta número 003 el día 10 de Junio de 2015, la cual reposa en la Carpeta  según TRD 1104101 Papeles de Trabajo, Seguimiento y Evaluación Independiente</t>
  </si>
  <si>
    <t>el  dia 6 de marzo fue enviado el procedimiento APGDOSGEPT10 CORRESPONDENCIA EXTERNA ENVIADA POR MENSAJERO Y/O SERVIENTREGA a revision tecnica.    Evidencia connsignada en la carpeta de apoyo de gestión documental</t>
  </si>
  <si>
    <t>Gestión documental esta diseñando un instructivo el cual unifica todos estos documentos (foliación y manejo de archivo de grestión, transferencias documentales, creacion de expedientes virtuales y pérdida de documentos del archivo central y de gestión), es decir todo va a quedar en un solo documento.</t>
  </si>
  <si>
    <t>Esta actividad depende de la anterior</t>
  </si>
  <si>
    <t>EL día 30 de junio del presente año fue enviado a transversadlidad el procedimiento REVISION Y RADICACIÓN DE CORRESPONDENCIA EXTERNA  RECIBIDA APGDOSGEPT18 para ser llevado ante el comité para su respectiva aprobación. Evidencia consignada en el equipo de computo del profesional de atención al ciudadano.</t>
  </si>
  <si>
    <t xml:space="preserve">Los procedimientos: Seguimiento a la administración de los archivos de gestión, Seguimientos a la administración de las historias pensionales fueron aprobados por medio de actos administrativos; de igual manera el programa de gestión documental. El procedimiento Revisión y radicación correspondencia recibida presencial se encuentra a la fecha en transversalidad mientras que el procedimiento correspondencia externa enviada por servientrega y/o mensajero fue enviado para su actualización el día 6 de marzo del 2015. </t>
  </si>
  <si>
    <t>el procedimiento control de documentos externos - normograma institucional fue enviado el dia 6 de marzo de 2015 para revision tecnica para incluir un nuevo punto de control el dia 6 de marzo del 2015, este a su vez fue devuelto para su correccion el dia 16 de abril y nuevamente devuelto con las correcciones el dia</t>
  </si>
  <si>
    <t>El proceso de atención al ciudadano a solicitado varias veces al GIT Talento Humano pero no se ha recicibio respuesta por parte del mismo esto se puede evidenciar en  correo electronico claudiadr@fondo ; por la tanto el GIT Talento Humano respondió medienate el  GTH- 20152100035143, por el cual indica el día 21 de Abril se nos informó, que dicho evento no se podían desarrollar en esa fecha; por tal razón; el día 29 de Abril (GTH-20152100063801) se solicitó su reprogramación para el mes de Junio. Al respecto, ellos comunicaron que revisada la disponibilidad de los servidores y las actividades programadas en la CNSC, a la fecha no era posible atender la solicitud de capacitación; sin embargo, como una estrategia de acercamiento en la página www.cnsc.gov.co link Evaluación del Desempeño Laboral / Publicaciones y Avisos / Material de Apoyo, se han dispuesto unos videos orientadores, y una presentación actualizada sobre el particular; por lo que la invitamos a revisar dichos documentos y le proponemos una reunión de trabajo entre un delegado de Talento Humano y los funcionarios de su proceso, para aclarar las dificultades puntuales que persistan. La fecha propuesta para esa reunión es el día jueves 28 de mayo a las 2:00 p.m., en su oficina.</t>
  </si>
  <si>
    <t xml:space="preserve">EL PROCEOS NO REALIZO AVANCE  EN ESTA ACTIVIDAD </t>
  </si>
  <si>
    <t>El Procedimiento  APGTSOPSPT03 SOPORTE TECNICO A USUARIOS, surtio transversalidad , de la cual surgieron algunas sugerencias, por tal razon dicho procedimiento  se encuentra nuevamente en ajustes, evidencia que se encuentra en el correo electronico demaf@fondo</t>
  </si>
  <si>
    <t>En espera de la aprobacion de procedimiento   APGTSOPSPT03 SOPORTE TECNICO A USUARIOS</t>
  </si>
  <si>
    <t>El procedimiento APGTSOPSPT02 COPIAS DE SEGURIDAD DE USUARIOS Y SERVIDORES, fue devuelto por el revisor tecnico y se encuentra en ajustes</t>
  </si>
  <si>
    <t>En espera de la aprobacion de procedimiento, APGTSOPSPT02 COPIAS DE SEGURIDAD DE USUARIOS Y SERVIDORES</t>
  </si>
  <si>
    <t>Se envio correo a todas las oficinas fuera de bogota, solicitando la revision y verificacion de los link´s de acceso a la intranet, evidencia que se encuentra en el correo electronico sistemas@fps.gov.co</t>
  </si>
  <si>
    <t>Se realizo la verificacion presencial de los equipos de la entidad, evidencia que se encuentra en la unidad k:/ INVENTARIOS</t>
  </si>
  <si>
    <t>Se envio mediante correo electronico el 29/05/20158 la base de datos al proceso Gestion Bienes y Servicios Administrativos, para su respectiva conciliacion, evidencia que se encuentra en el correo electronico rosmela@fondo</t>
  </si>
  <si>
    <t>El funcionario envcargado en la actualidad del archivo de gestion del proceso no esta capacitada para la ejecucion de dicha actividad</t>
  </si>
  <si>
    <t>Socilitar al administrador del programa ORFEO la capacitacion a los funcionarios del proceso, en la creacion de expedientes virtuales.</t>
  </si>
  <si>
    <t>Crear los expedientes virtuales del archivo del proceso Gestion Prestaciones economicas correspondientes a los años 2013, 2014 y 2015</t>
  </si>
  <si>
    <t>Mantener actualizados los expedientes virtuales en relacion con el archivo de gestion fisico.</t>
  </si>
  <si>
    <t>Capacitar a todos los funcionarios posibles para que tengan conocimiento sobre la creacion de expedientes virtuales.</t>
  </si>
  <si>
    <t xml:space="preserve">Lista de asistencia a la capacitacion </t>
  </si>
  <si>
    <t>Expedientes virtuales creados en ORFEO correspondientes a los años 2013, 2014 y 2015</t>
  </si>
  <si>
    <t>Expedientes virtuales creados en ORFEO</t>
  </si>
  <si>
    <t xml:space="preserve">deacuerdo por la informacion suministrada por el grupo interno de trabajo de bienes compras y servivcios administrativos, estan trabajando para gestionar los recursos para el arreglo del archivo de liquidacion </t>
  </si>
  <si>
    <t>del 1 de enero al 30 de junio se han digitalizado 1921 carpetas para un total de 189,802 folios. De acuerdo al plan de acción eran 1500 carpetas en el primer semestre. Evidencia consignada en el software digitalizar en el equipo de computo del profesional del archivo de gestión.</t>
  </si>
  <si>
    <t xml:space="preserve">Mediante correo electrónico de fecha 25-jun-2015, se remitió por correo electrónico y también se radicó en la Oficina Asesora de Planeación y Sistemas, la ficha de caracterización del proceso recursos financieros, para revisión técnica. </t>
  </si>
  <si>
    <t>No aplica para el período de reporte I Semestre de 2015.  Avance de ejecución de la meta:  Mediante correos electrónicos de fechas 4 y 11 de junio de 2015,   se solicitó la incorporación de la Guía del Ministerio de Hacienda como documento de consulta del Proceso Recursos Financieros</t>
  </si>
  <si>
    <t>Se  realizo   la segunda   revision tecnica   de acuerdo  al   correo elcetronico  remitido por planeacion.</t>
  </si>
  <si>
    <t xml:space="preserve"> Con la  reunion      de comite de sostenibilidad financiera efectuado  el dia  21 de mayo     y con relacion a este tema se efectuo el compromiso de solicitar al ministerio de trasporte  los anexos del acta   de la liquidacion de ferrovias  en liquidacion trabajo que debe realizar  el Dr Luis  Alberto Segura                                                                                                    </t>
  </si>
  <si>
    <t xml:space="preserve">
A través de ACTA 002 DE MAYO 21 DE 2015 el comité revisó los compromisos adquiridos en la cesión del 4 de marzo y estableció nuevos compromisos sobre el tema de Ferrovías y recomendó  dar de baja los bienes presentados a comité de acuerdo con el procedimiento y mecanismos de contabilidad pública.</t>
  </si>
  <si>
    <t xml:space="preserve">APGRFGCOPT12 COMPROBANTE NÓMINA DE EMPLEADOS. Se  radico a planeacion  el dia 8 de abril  se encuentra en su  revision. 
APGRFGCOPT22 CIERRE CONTABLE MENSUAL.Se Radico el dia 8 de mayo se realizo la revision correspondiente se esta ajustando las correcciones  
 APGRFGCOPT23 INFORME ESTADOS FINANCIEROS.Se  encuentra   para su realizacion.La evidencia se encuentra   en la carpeta   GCOP 420-52-03
  Estos formatos seran eliminado APGRFGCOPT25 DECLARACIÓN DE INGRESOS Y PATRIMONIO - DIAN.Se radico  el 8 de abril  2015 y se realizo la revision correspondiente .    APGRFGCOFO02  CONTROL DE INFORMACIÓN CONTABLE IMPUESTOS DEPARTAMENTALES.
APGRFGCOFO03  CONTROL DE INFORMACIÓN CONTABLE RETENCIÓN EN LA FUENTE, IVA E ICA. En remplazo de estos  Se presentaron los siguientes FO RESUMEN  DATOS  FORMULARIO  DECLARACION  DE RETEICA -FO RESUMEN DATOS FORMULARIO DECLARACION  DE PAGO DE ESTAMPILLA REFUNDACION UNIVERSIDAD DE MAGDALENA -FO RESUMEN DE DATOS FORMULARIO DECLARACION RETENCION  EN LA FUENTE -FO RESUMEN DATOS FORMULARIO DECLARACION Y PAGO DE ESTAMPILLA PRO HOSPITALES UNIVERSITARIOS  Se radicaron  marzo 13 2015  y realizo la revision  tecnica               
 </t>
  </si>
  <si>
    <t xml:space="preserve">
APGRFGCOPT03 NOTAS CREDITO - ACREEDORES VARIOS Este procedimiento   se radico  junio04 2015  se encuentra en revision   tecnica 
 FORMATO APGRFGCOFO01  NOTA CREDITO no se modifico  se dejo asi  por   que  se utiliza en algunas ocaciones no en todas 
 APGRFGCOPT04 RECONOCIMIENTO Y REVELACIÓN DE PROCESOS LABORALESSe radico  el 8 de mayo  y se realizo la revision    respectiva y se esta corrigiendo  las cosas a modificar 
APGRFGCOPT05 OPERACIONES RECIPROCAS. SE encuentra para su realizacion  
APGRFGCOPT07 CUOTAS DE AUDITAJE Y CONTRIBUCIÓN Se encuentra para su realizacion  
APGRFGCOPT08 COMPROBANTE MOVIMIENTOS DE INGRESOS Y EGRESOS ALMACEN. Se radico  el 8 demayo 2015  se realizo la revision  tecnica  
 APGRFGCOPT09 COMPROBANTE LEGALIZACIONES.Se radico  el 8 de mayo  se  realizo  la respectiva revision . la evidencia reposa en la carpeta  GCO 4205203 planeacion  ejecucion  y autoevaluacion del proceso 
</t>
  </si>
  <si>
    <t xml:space="preserve">: 
 APGRFGCOPT10 COMPROBANTE DEPRECIACIONES Y AMORTIZACIONES DE ACTIVOS FIJOS.Se  radico junio 09 2015 se encuentra en revision tecnica 
 APGRFGCOPT11 COMPROBANTE NÓMINA PENSIONADOS.se radico  junio 04 de 2015 se encuentra en revision   la evidencia reposa en la carpeta  GCO 4205203 planeacion  ejecucion  y autoevaluacion del proceso 
 APGRFGCOPT15 COMPROBANTE MOVIMIENTOS DE INGRESOS Y EGRESOS DE LAS CUENTAS PRESUPUESTO Y TESORERIA. se radico  el 11 de mayo 2015  esta en revision para  su eliminacion  
 APGRFGCOPT16 COMPROBANTE MOVIMIENTOS DE INGRESOS Y EGRESOS TESORERIA  se radico  el 11 de mayo 2015  esta en revision para  su eliminacion  
APGRFGCOPT17 COMPROBANTE DE RECLASIFICACIONES Y AJUSTES CONTABLES. Se encuentra en elaboracion 
APGRFGCOPT19 COMPROBANTE REGISTROS VARIOS. Se radicoel 4 de junio de 2015   esta en revision para su eliminacion 
 APGRFGCOPT18 COMPROBANTE DE COMPENSACIÓN Se radico   9 de junio de 2015  se realizo la revision tecnica  
APGRFGCOPT20 COMPROBANTE PROVISIONES INVERSIONES.Se radico  4 de junio 2015   se encuentra en revision tecnica  
 APGRFGCOPT21  COMPROBANTE DIFERIDOSSe radico  4 de junio 2015   se encuentra en revision tecnica   para su eliminacion 
 APGRFGCOPT24 INFORME MEDIOS MAGNETICOS - DIAN  Se en cuentra en elaboracion  </t>
  </si>
  <si>
    <t xml:space="preserve">: 
 APGRFGCOPT01 CAUSACIÓN DE PASIVOS SE radico  9 de junio 2015 para su revision  
 APGRFGCOPT26 CERTIFICADOS TRIBUTARIOS - PROVEEDORES la evidencia reposa en la carpeta  GCO 4205203 planeacion  ejecucion  y autoevaluacion del proceso 
 APGRFGCOIT04  PAGO DE OBLIGACIONES se radico el 09 de junio de 2015 para su revision 
 APGRFGCOFO08  LIQUIDACIÓN DE PAGOS CON IMPUESTOS  se radico el 9 de junio 2015  para su revision   y eliminacion  
 APGCBSFIPT06 COBRO PERSUASIVO CUOTAS PARTES PENSIONALES Se encuentra en elaboracion 
 REGISTRO VENTA DE BIENES MUEBLES Se encuentra en elaboracion 
CAUSACION CONTRATOS DE ARRENDAMIENTOS Se encuentra en elaboracion .
 FORMATO ESTADO DE CUENTA  Se encuentra en elaboracion   Se radicaron  marzo 13 2015  y realizo la revision  tecnica </t>
  </si>
  <si>
    <t>A través de ACTA 002 DE MAYO 21 DE 2015 el comité revisó los compromisos adquiridos en la cesión del 4 de marzo y estableció nuevos compromisos sobre el tema de Ferrovías y recomendó  dar de baja los bienes presentados a comité de acuerdo con el procedimiento y mecanismos de contabilidad pública.</t>
  </si>
  <si>
    <t>Se envio mediante correo electronico la matriz DOFA para que sea presentada ante l comité, informacion que se peude evidenciar en el correo del funcionario encargado de dia 19/05/2015.</t>
  </si>
  <si>
    <t>el proceso de atención al ciudadano  presentó los folletos a  revision tecnica al dia 04/05/2015, esta informacion se puede evidenciar en el correo electronico roselyss@fondo</t>
  </si>
  <si>
    <t>No se ha obtetenido avance presente a esta actividad</t>
  </si>
  <si>
    <t>El proceso le solicitó al funcionario encargado de realizar las publicaciones, la publicacion del Manual de Información al ciudadano en el servicio de Salud  el dia 06/05/2015 . Informacion que se puede evidenciar en  el  en el link http://190.60.243.34/manuales.asp</t>
  </si>
  <si>
    <t>en este momento el proceso se encuentra consolidando la  informacion para  consolidar  el informe  sobre los  resultado de analisis de encuentas buzon de sugerencias y acciones correctivas adoptadas con el fin de brindar una retroalimentacion al ciudadano.</t>
  </si>
  <si>
    <t>Esta actividad se ejecutará una vez este consolidado el informe</t>
  </si>
  <si>
    <t>en este momento el proceso se encuentra consolidando la  informacion para  consolidar  el informe sobre la administracion de los mecanismos de participacion ciudadana</t>
  </si>
  <si>
    <t>El proceso de atención al ciudadano modificó  el  procedimiento  APGDOSGEPT18 PROCEDIMIENTO REVISION Y RADICACIÓN DE CORRESPONDENCIA EXTERNA   RECIBIDA PRESENCIAL incluiyendo las actividades de salud , en estos momentos el procedimeinto se encuentra en trasversalidad desde el dia 30/06/2015</t>
  </si>
  <si>
    <t xml:space="preserve">El proceso de atención al ciudadano actualizó la Metodologia  para los  los lineamientos para el tramite de las peticiones, quejas, reclamos,  sugerencia y denuncia mediante el instructivo denominado  MIAACSGEIT01 INSTRUCTIVO PARA CONTROL DE LA GESTIÓN DE LAS PQRS-D CONSOLIDADO NACIONAL  el cual  fue aprobado mediante  el acto administrativo No. 0610- 22/04/2015 y socializado por medio de correo a todos los funcionarios de la entidad   el dia 24/04/2015 y los puntos administrativos  fuera de  Bogota  mediente la siguientes actas : n°01 , 22/04/2015 tumaco,n°01 ,22/04/2015 cartagena; n°01  del 22/04/2015 central; 22/04/2015 antioquia; n°1 del 03/06/2015 cali ; 22/04/2015 santamarta ;n° 17 del 23/05/2015 git atención al ciudadano; n° 01 del 22/04/2015 buenaventura; n° 073 del 22/04/2015 santander </t>
  </si>
  <si>
    <t xml:space="preserve">el proceso de atención al ciudadano realizo una explicacion de la guia de protocolo atención al ciudadano  a los funcionarios del proceso Atencion al Ciudadano los dias Junio 09, 10 , 18 y 19 de 2015 esto se puede evidenciar en al acta numero 26 y en los   puntos administrativos fuera de bogota mediente la siguientes actas: numero 103 del 26/06/2015 santander, 003 de 26/06/2015 de buenaventura, 003 de 17/06/2015 de santamarta, 07 de 17/06/2015 barranquilla, 1906/0215 cali , 001 30/06/2015 antioquia, 19/06/2015 buenaventura  </t>
  </si>
  <si>
    <t>Esta actividad se ejecutará una vez se reciba la capacitacion</t>
  </si>
  <si>
    <t xml:space="preserve">Durante el segundo  trimestre se presentaron 520PQRSD,  de las cuales  478 se  resolvieron  y  quedaron pendientes 42, obteniendo un cumplimiento de 92% esta informacion  se puede evidenciar en el FORMATO DE REPORTE MENSUAL DEL REGISTRO Y SEGUIMIENTO DE PETICIONES, QUEJAS, RECLAMOS SUGERENCIAS Y/O FELICITACIONES, DENUNCIAS (PQRSD) POR DEPENDENCIAS </t>
  </si>
  <si>
    <t xml:space="preserve">el proceso de atención al ciudadano realizo una explicacion del procedimiento del Producto No conforme a los funcionarios del proceso Atencion al Ciudadano los dias Junio 09, 10 , 18 y 19 de 2015 esto se puede evidenciar en al acta numero 26 administrativos fuera de bogota mediente la siguientes actas n°8 barranquilla, n° 004 santamarta, n° 004 buenaventura, N 03 CALI  </t>
  </si>
  <si>
    <t xml:space="preserve">El proceso de atención al ciudadano revisó el normagrama del proceso y solicitó la actuliazion los  dias 06/03/2015, 06/05/2015 y 05/06/2015 a traves de correo electronico   al funcionario encargado de realizar las modificaciones del mismo . Esto se puede evidenciar   en el correo electonico roselys@fondo y en normograna institicional </t>
  </si>
  <si>
    <t xml:space="preserve">El proceso  de atención al ciudadado establecio un nuevo  plan de contigencia de  las actividades establecidas en los planes PMI y PMR indicando acciones que  subsanen las misma esta informacionse puede evidenciar en los PMI y PMR y plan impreso realizado por el proceso </t>
  </si>
  <si>
    <t>El procedimiento CARNETIZACION AFILIADOS AL SERVICIOS DE SALUD fue enviado a trasversalidad el dia 30 de Junio del 2015 informacion que se puede evidenciar en el correo roselys@fondo.</t>
  </si>
  <si>
    <t xml:space="preserve">El procedimiento AUDITORIA MEDICA EN PUNTO DE ATENCION fue aprobado mediante Resolucion No 0603 del 21 de Abril del 2015 y socializado en cada division  los dias 23 y 24 de Abril del 2015 mediante actas. 
y el procedimiento SEGUIMIENTO CONTRATOS DE PRESTACION DE SERVICIOS DE SALUD  Y DE PROTECCION  ESPECIFICA Y DETECCION TEMPRANA se encuentran aprobado mediante resolucion No 0303 DEL 02/03/2015. y fue socializado el dia 14 de Abril del 2015 mediante correo electronico prestaciones@fps.gov.co </t>
  </si>
  <si>
    <t xml:space="preserve">Con fecha mayo 21 del 2015 se efectuo  reunion  comité tecnico  sostenibilidad financiera  se trataron dos temas  clasificacion por lotes en inventario   efectuado  a los elementos  de tipo ferreo   el segundo tema preparar un informa historia  informe ferrovias donde se evidencie  el cruce de cuentas  la evidencia reposa   en la carpeta  GTE 410 08-15 comite de sostenibilidad </t>
  </si>
  <si>
    <t>Mediante   memorando    GCO 20154200023353 de 31 de marzo de 2015 se informa  a las diferentes coordinaciones   el protocolo para la conciliacion entre procesos y el grupo interno de contabilidad vigencia 2015 presentando 223 conciliaciones presentada 230 programadas</t>
  </si>
  <si>
    <t>Sin Documentar.</t>
  </si>
  <si>
    <t xml:space="preserve">Adelantar las gestiones necesarias para la contratación de la adecuación del archivo de liquidación de  Ferrocarriles </t>
  </si>
  <si>
    <t>El certificado de la calibración del aparato de medición de la temperatura y humedad relativa fue recibido por medio de memorando 20152300028153 evidencia consignada en la carpeta  de apoyo de gestión documental</t>
  </si>
  <si>
    <t>Se realizo socializacioncon los funcionarios de la oficina asesora de planeacion y sistemas de la modificacion del procedimiento de revision por la direccion aprobado mediante acto administrativo No 1053 del 25/06/2015, se puede evidenciar de acta 002 del 28/06/2015.</t>
  </si>
  <si>
    <t>No se ah tenido avance debido a que se le a dado prioridad a otras actividades y debido a cambios en las funciones internas del proceso.</t>
  </si>
  <si>
    <t>No se tiene avance ya que esta actividad solo fue planeada para el 1er trimestre del 2015 el cual se llevo a cabo al 100% informacion que se puede evidenciar en el seguimiento del 1er trimestre y cronograma ejecutado.</t>
  </si>
  <si>
    <t>la metodologia para la administracion del producto y/o servicio no conforme fue actualizado y aprobado el 02/03/2015 mediante acto administrativo 0303, essta metodologia fue socializada dentro del proceso de medicion y mejora el dia 16 dejunio del 2015 mediante acta 001./ el dia 09/06/2015 se envio correo electronico con el cronograma el cual se ejecuto al 100%, esta informacion puede ser corroborada con el administrador del producto no conforme.</t>
  </si>
  <si>
    <t>Se realizo mesa de trabajo practica con los procesos misionales y de apoyo que dan aplicación a la metodolgia establecido para administrar el producto y/o servicio No conforme realizando un ejercicio practico de la metodologia, esta informacion se puede evidenciar en los registros del funcionario encargado.</t>
  </si>
  <si>
    <t xml:space="preserve">los siguientes procedimientos fueron enviados a revision tecnica mediante correo electronico indirai@fondo el dia 3 de Julio del 2015 
1, PROCEDIMIENTO PROCESAMIENTO DE RIPS
2, SEGUIMIENTO MENSUAL A CONTRATOS DE PRESTACION DE SERVICIOS DE SALUD. 
EXISTEN ALGUNOS PROCEDIMIENTOS QUE FUERON REVISADOS POR EL PROCESO PERO NO TIENEN NECESIDAD DE SER ACTUALIZADOS Y OTROS QUE ESTAN EN REVISION POR PARTE DEL RESPONSABLE DE LOS PROCEDIMIENTOS  </t>
  </si>
  <si>
    <t xml:space="preserve">Fue enviada la relacion de los implementos a cargo mediante oficio 20143434000533 DEL 28 de  Febrero de 2014 a la oficina encargada y se se esta a la espera del envio de las cuentas personales, </t>
  </si>
  <si>
    <t>En espera de que se realice la capacitación en Orfeo para comenzar a radicar archivos. Las carpetas ya se encuentran con sus respectivos TRD</t>
  </si>
  <si>
    <t xml:space="preserve">fue transferido al GIT Atencion al Ciudadano y Gestion Documental mediante memorando  20153440001423 del 15 de abril del 2015 </t>
  </si>
  <si>
    <t xml:space="preserve">fue transferido al GIT Atencion al Ciudadano y Gestion Documental mediante memorando  20153440001763 del 20 de mayo del 2015 </t>
  </si>
  <si>
    <t xml:space="preserve">Mediante memorando No 20153000039293 del 04 de Jumio del 2015 se le da conocimiento al Director General de la entidad que estas no conformidades no dependen del proceso si no del GIT SERVICIOS ADIMISTRATIVOS. </t>
  </si>
  <si>
    <t>Transferencia del archivo de gestion y los expedientes virtuales del año 2013</t>
  </si>
  <si>
    <t>Actualmente  el proceso cuenta con un borrador de las hojas de vida de los indicadores por Proceso y Estrategicos</t>
  </si>
  <si>
    <t xml:space="preserve">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
</t>
  </si>
  <si>
    <t>Actualmente esta Pendiente de calculo de perjuicios economicos  por parte de la Subdirección Financiera para poder instaurar la demanda Reinvicatoria del bien inmueble, de acuerdo al Codigo General del Proceso - Ley 1564 de 2012 articulo 206, la cual se solicito con memorando GAD 20152300005753 de enero 28 de 2015</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</si>
  <si>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t>
  </si>
  <si>
    <t>N/A hasta no obtener desicisión por parte  del comité de Sostenibilidad Financiera.</t>
  </si>
  <si>
    <t>N/A hasta no obetner desicisión por parte  del comité de Sostenibilidad Financiera.</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</si>
  <si>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t>
  </si>
  <si>
    <t>Con Acta  No.  12 e fecha junio 4 de 2015 el  comité de Contratacion  aprueba la comercialización de 24 bienes inmuebles, evidencia que repota en las actas de comité de contratacion.</t>
  </si>
  <si>
    <t>N/A hasta no obetner desicisión por parte  del comité de Sostenibilidad Financiera</t>
  </si>
  <si>
    <t>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t>
  </si>
  <si>
    <t xml:space="preserve">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 Contabilidad, aún no se ha podido concretar las actividades por parte de Contabilidad con el contador de la entidad a pesarde haberse reunido en 2 ocasiones. </t>
  </si>
  <si>
    <t>No se ha iniciado la ejecución de la meta</t>
  </si>
  <si>
    <t>Se tramito impuesto predial de Club Ferroviario, 45 inmuebles de popyan, Obando y un ciudad de bucaramanga hasta que se agotaron los recursos</t>
  </si>
  <si>
    <t>El avaluo de los bienes inmuebles se realiza  de acuerdo a las solicitudes de interes de compra que radiquen en la entidad, de acuerdo a las solicitudes recibidads el Fondo suscribio contrato No. 050 de2014 con la firma Lonja de Propiedad Raiz de los Municipios de Cundinamarca SAS- LONJACUN SAS, para ralizar avaluó técnico 24 inmuebles de propiedad del Fondo los cuales ya fueron entregados por la firma, los cuales ya fueron entregados y estan archivados en las carpetas de los respectivos bienes. Es improcedente realizar el avlauo de todos los inmuebles ya que varios de ellos estan pendiente de saneamiento, otros no hay interesados en la compra y la entidad no cuenta con recursos suficientes.</t>
  </si>
  <si>
    <t xml:space="preserve">En el segundo trimestre de 2015 el proceso Bienes Transferidos, actualizo los siguientes procedimientos:
1. Aprovechamiento de Bienes Muebles código APGBTGADPT02 fecha de envió a la oficina de planeación y sistemas febrero -23 de 2015 para revisión técnica.
2. Avaluó Técnico de bienes muebles código APGBTGADPT01 fecha de envió a la oficina de planeación y sistemas febrero 20 de 2015 para revisión técnica.
3. Venta de bienes muebles código APGBTGADPT03 fecha de envió a la oficina de planeación y sistemas febrero 20 de 2015 para revisión técnica.
4. Perdida hurto de bienes muebles código APGBTGADPT06 fecha de envió a la oficina de planeación y sistemas mayo 11 de 2015 para revisión técnica.
5. Titulación de predios transferidos código APGBTGADPT09 fecha de envió a la oficina de planeación y sistemas mayo 12 de 2015 para revisión técnica.
6. Avaluó técnico de bienes inmuebles APGBTGADPT10 fecha de envió a la oficina de planeación y sistemas mayo 15 de 2015 para revisión técnica.
7. Negociación y legalización venta de bienes inmuebles APGBTGADPT11 fecha de envió a la oficina de planeación y sistemas mayo 25 de 2015 para revisión técnica.
8. Desenglobe de bienes inmuebles código APGBTGADPT13 fecha de envió a la oficina de planeación y sistemas mayo 25 de 2015 para revisión técnica.
9.  Escrituración y venta de Inmuebles código APGBTGADPT14 fecha de envió a la oficina de planeación y sistemas mayo 25 de 2015 para revisión técnica.
10. Se solicitó eliminación del procedimiento contratos de arrendamiento código APGBTGADPT15 fecha de envió a la oficina de planeación y sistemas mayo 25 de 2015.
Es de aclarar que los procedimientos anteriormente descritos ya fueron devueltos para sus respectivos ajustes 
11.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12. Mediante Resolución No. 1093 de junio 23 de 2015, fue aprobado el procedimiento APGBTGADPT04 Comodato de Bienes Muebles e Inmuebles, también se aprobó la eliminación el procedimiento APGBTGADPT12 Comodato de bienes inmuebles.
13. Los procedimientos que están pendientes son los siguientes Baja de Bienes por obsolescencia inservibles o no necesarios, Pago impuesto predial y valorización.
14. El procedimiento Arriendo de Bienes Inmuebles, Actualmente este proceso  tiene un borrador pero aún no se ha podido concretar las actividades por parte de Contabilidad con el contador de la entidad a pesarde haberse reunido en 2 ocasiones. 
</t>
  </si>
  <si>
    <t xml:space="preserve">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t>
  </si>
  <si>
    <t xml:space="preserve">En el segundo trimestre de 2015 el proceso Bienes Transferidos, actualizo los siguientes procedimientos:
1. Aprovechamiento de Bienes Muebles código APGBTGADPT02 fecha de envió a la oficina de planeación y sistemas febrero -23 de 2015 para revisión técnica.
2. Avaluó Técnico de bienes muebles código APGBTGADPT01 fecha de envió a la oficina de planeación y sistemas febrero 20 de 2015 para revisión técnica.
3. Venta de bienes muebles código APGBTGADPT03 fecha de envió a la oficina de planeación y sistemas febrero 20 de 2015 para revisión técnica.
4. Perdida hurto de bienes muebles código APGBTGADPT06 fecha de envió a la oficina de planeación y sistemas mayo 11 de 2015 para revisión técnica.
5. Titulación de predios transferidos código APGBTGADPT09 fecha de envió a la oficina de planeación y sistemas mayo 12 de 2015 para revisión técnica.
6. Avaluó técnico de bienes inmuebles APGBTGADPT10 fecha de envió a la oficina de planeación y sistemas mayo 15 de 2015 para revisión técnica.
7. Negociación y legalización venta de bienes inmuebles APGBTGADPT11 fecha de envió a la oficina de planeación y sistemas mayo 25 de 2015 para revisión técnica.
8. Desenglobe de bienes inmuebles código APGBTGADPT13 fecha de envió a la oficina de planeación y sistemas mayo 25 de 2015 para revisión técnica.
9.  Escrituración y venta de Inmuebles código APGBTGADPT14 fecha de envió a la oficina de planeación y sistemas mayo 25 de 2015 para revisión técnica.
10. Se solicitó eliminación del procedimiento contratos de arrendamiento código APGBTGADPT15 fecha de envió a la oficina de planeación y sistemas mayo 25 de 2015.
Es de aclarar que los procedimientos anteriormente descritos ya fueron devueltos para sus respectivos ajustes 
11.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12. Mediante Resolución No. 1093 de junio 23 de 2015, fue aprobado el procedimiento APGBTGADPT04 Comodato de Bienes Muebles e Inmuebles, también se aprobó la eliminación el procedimiento APGBTGADPT12 Comodato de bienes inmuebles.
13. Los procedimientos que están pendientes son los siguientes Baja de Bienes por obsolescencia inservibles o no necesarios, Pago impuesto predial y valorización.
14. El procedimiento Arriendo de Bienes Inmuebles, Actualmente este proceso  tiene un borrador pero aún no se ha podido concretar las actividades por parte de Contabilidad con el contador de la entidad a pesarde haberse reunido en 2 ocasiones. Evidencia plan de mejoramiento institucional 230,52,03 
</t>
  </si>
  <si>
    <t>ESTE HALLAZGO NO FUE ACEPTADO POR ESTA DEPENDENCIA/ EL JEFE DE CONTROL INTERNO LO DEBE LLEVAR A LA ALTA DIRECCION PARA TRATAR EL TEMA</t>
  </si>
  <si>
    <t xml:space="preserve">actualmente el proceso cuenta con un borrador del procedimiento   BAJA DE BIENES MUEBLES PÓR OBSOLECENCIA, INSERVIBLES ONO NECESARIOS , evidencia que se puede observar en la intranet de la funcionaria Ilba  </t>
  </si>
  <si>
    <t>No Aplica para el Periodo a Evaluar</t>
  </si>
  <si>
    <t xml:space="preserve">El  Actualización de cuentas personales fue aprobado con resolución No. 0795 de mayo 13 de 2015
El procedimiento  reembolsos de caja menor código APGSAGADPT20 fue aprobado con la Resolución No. 131 de enero 30 de 2014
</t>
  </si>
  <si>
    <t>El procedimiento:Actualización de cuentas personales se socializo mediante acta No. 003 de junio 1 de 2015 a todos los funcionarios del area  y  El procedimiento  reembolsos de caja menor código APGSAGADPT20   fue aprobado con la Resolución No. 131 de enero 30 de 2014. Se socializo con acta No. 01 de fecha marzo 26 de a todos los funcionarios del Fondo vía correo (todas las ciudades y los funcionarios de la ciudad de Bogotá  el mismo día) carpeta 230.52.03 Plan de Mejoramiento Institucional año 2014 Y 2015</t>
  </si>
  <si>
    <t>Con corte a junio 30 de 2015 se tiene actualizadas 171 cuentas personales de 201 cuentas personales</t>
  </si>
  <si>
    <t>No se ha iniciado la ejecucion de la meta hasta que se tenga el 100% actualizada</t>
  </si>
  <si>
    <t>Con corte a marzo 31 de 2015 se crearon el 100% de los expedientes virtuales en el aplicativo ORFEO del proceso de SERVICIOS ADMINISTRATIVOS. Se puede evidenciar en el aplicativo Orfeo del proceso</t>
  </si>
  <si>
    <t>El procedimiento     CONTROL DE SERVICIOS PUBLICOS código APGSAGADPT18 fue aprobado mediante resolucion No. 0795 de mayo 13 de 2015</t>
  </si>
  <si>
    <t>l procedimiento     CONTROL DE SERVICIOS PUBLICOS código APGSAGADPT18 fue socializado a los funcionarios mediante acta No. 003 de junio 1 de 2015</t>
  </si>
  <si>
    <t xml:space="preserve">Teniendo en cuenta que para la realización de este informe es necesario contar con el tarificador instalado en el servidor y con los accesos necesarios para la funcionaria asignada, este Grupo interno de trabajo mediante memorando GAD 20142300069353 de fecha agosto 23 de 2014 reitera la solucitud realizada inicialmente el dia 8 de agosto de 2014 a través del correo electrónico a la oficina Asesora de planeación y sistemas </t>
  </si>
  <si>
    <t>El  Actualización de cuentas personales fue aprobado con resolución No. 0795 de mayo 13 de 2015</t>
  </si>
  <si>
    <t>El procedimiento:Actualización de cuentas personales se socializo mediante acta No. 003 de junio 1 de 2015 a todos los funcionarios del area , VER CARPETA Plan de mejoramiento institucional 2015</t>
  </si>
  <si>
    <t>los acuerdos de Gestion y las evaluaciones correspondientes fue presentado al GIT Talento Humano el dia 15 de Abril del 2015 con la secretaria de la Subdireccion de prestaciones sociales</t>
  </si>
  <si>
    <t>Desconocimiento de la directiva presidencial 05 de 2014 para la utilizacion de los logos en las herramientas de publicidad del FPS.</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</si>
  <si>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</si>
  <si>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</si>
  <si>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Enviar correo de solicitud.</t>
  </si>
  <si>
    <t>GESTION SERVICIOS SALUD (TUMACO)</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</si>
  <si>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</si>
  <si>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</si>
  <si>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</si>
  <si>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</si>
  <si>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</si>
  <si>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</si>
  <si>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SERVICIOS DE SALUD TUMACO</t>
  </si>
  <si>
    <t>MEDICO AUDITOR Y AUXILIAR DE OFICINA 5</t>
  </si>
  <si>
    <t>CI02815</t>
  </si>
  <si>
    <t>NO SE EVIDENCIA CUMPLIMIENTO EN LA APLICACIÓN DE LA ENCUESTA DE EVALUACION RED DE FRIO  INCUMPLIENDO LO ESTABLECIDO EN EL PROGRAMA DE VACUNACION (PAI)</t>
  </si>
  <si>
    <t>DESCONOCIMIENTO POR PARTE DEL MEDICO AUDITOR DE LA CIRCULAR EXPEDIDA POR EL F.P.S PARA LA APLICACIÓN DE LA ENCUESTA DE EVALAUCION RED DE FRIO</t>
  </si>
  <si>
    <t>SOCIALIZACION Y APLICACIÓN DE LA CIRCULAR RED DE FRIO</t>
  </si>
  <si>
    <t xml:space="preserve">REALIZAR LOS PROTOCOLOS SOLICITADOS EN LA CIRCULAR PARA DAR CUMPLIMIENTO EN LA APLICACIÓN DE LA ENCUESTA DE EVALAUCION RED DE FRIO MEJORANDO LA OPORTUNIDAD EN EL ENVIO DE LA INFORMACION A LA DIVISION CENTRAL </t>
  </si>
  <si>
    <t>CUMPLIMIENTO 100% DE LOS PROTOCOLOS EXIGIDOS EN LA CIRCULAR RED DE FRIO</t>
  </si>
  <si>
    <t>REALIZACION SEMESTRAL DE LA ENCUESTA RED DE FRIO</t>
  </si>
  <si>
    <t>MEDICO AUDITOR</t>
  </si>
  <si>
    <t>CI02915</t>
  </si>
  <si>
    <t>DURANTE LA VIGENCIA SE VIDENCIA PARA LOS MESES DE ENERO A MAYO LA SUSPENSION DEL SERVICIO TELEFONICO E INTERNET</t>
  </si>
  <si>
    <t>TUMACO</t>
  </si>
  <si>
    <t>DESCONOCIMIENTO POR PARTE DE LA EMPRESA MOVISTAR PARA EL INGRESO OPRTUNO DE LOS PAGOS MENSUALES DEL SERVICIO TELEFONICO E INTERNET POR PARTE DEL FPS</t>
  </si>
  <si>
    <t>SOLICITAR POR MEDIO DE MEMORANDO AL GIT SERVICIOS ADMINISTRATIVOS SEDE BOGOTA EL APGO OPORTUNO DE  LOS SERVICIOS DE LA OFIICNA DE TUMACO Y EL REPORTE DE PAGO A LA EMPRESA PRESTADORA DELS ERVICIO</t>
  </si>
  <si>
    <t>GARANTIZAR LA PRESTACION DE LOS SERVICIOS PUBLICO MEDIANTE EL REPORTE DE LOS PAGOS OPORTUNO A LAS EMPRESAS PRESTDORAS DEL SERVICIO</t>
  </si>
  <si>
    <t>OPORTUNIDAD EN LA REALIZACION DE LOS PAGOS DEL SERVICIO TELEFONICO E INTERNET DE LA OFICINA DEL FPS TUMACO</t>
  </si>
  <si>
    <t>AUXILIAR DE OFICINA 5</t>
  </si>
  <si>
    <t>CI03015</t>
  </si>
  <si>
    <t>NO SE EVIDENCIA LA RADICACION DE LAS QUEJAS Y RESPUESTAS ALLEGADAS A LA OFICINA DE TUMACO EN EL APLICATIVO ORFEO</t>
  </si>
  <si>
    <t>NO  SE CUENTA CON LA ISNTALACION DEL APLICATIVO ORFEO PORQUE NO SE CONTABA CON EL SERVICIO DE INTERNET</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</si>
  <si>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</si>
  <si>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</si>
  <si>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</si>
  <si>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SOLICITAR CAPACITACION A LOS FUNCIONARIOS DE LA DIVISION CENTRAL ENCARGADOS DE IINSTALAR EL APLICATIVO ORFEO</t>
  </si>
  <si>
    <t xml:space="preserve">INGRESAR AL APLICATIVO ORFEO LAS QUEJAS RECLAMOS RECIBIDAS EN LA VIGENCIA DEL AÑO 2015 OFICINA TUMACO. </t>
  </si>
  <si>
    <t>ANULADO</t>
  </si>
  <si>
    <t>CI03815</t>
  </si>
  <si>
    <t>ASISTENCIA JURIDICA</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</si>
  <si>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</si>
  <si>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</si>
  <si>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Solicitar la digitalizacion de los radicados producto del Proceso de Asistencia  Juridica, que requieran ser enviados de manera inmediata para el cumplimiento de los terminos de ley.</t>
  </si>
  <si>
    <t>Mantener actualizada la bandeja de impresión del aplicativo orfeo a responsabilidad del proceso de Asistencia Juridica, mediante la aplicación de la metodologia establecida por Gestion Documental.</t>
  </si>
  <si>
    <t>Digitalizar el 100% de los documentos generados por el proceso de Asistencia Juridica.</t>
  </si>
  <si>
    <t>Radicados de salida digtalizados y con el cuarto chulo de envio.</t>
  </si>
  <si>
    <t>JEFE OFICINA ASESORA JURIDICA / SECRETARIA DE LA OFICINA ASESORA JURIDICA</t>
  </si>
  <si>
    <t>Enviar memorando al Proceso de Gestion Documental, solicitando se tenga en cuenta la importancia de las actividades y documentos que se le soliciten digitalizar para que se de prioridad a los documentos de suma urgencia.</t>
  </si>
  <si>
    <t>Digitalizar de manera oportuna la documentacion que se presente ante el encargado de la digitalizacion en el Proceso de Gestion Documental.</t>
  </si>
  <si>
    <t>Los funcionarios tenian la plantilla dispuesta en el escritorio de su equipo y no se tuvo en cuenta la actualizacion de la misma para reemplzarla.</t>
  </si>
  <si>
    <t>Socializar la nueva version de las plantillas de memorando y oficios dispuestas en aplicativo ORFEO.</t>
  </si>
  <si>
    <t>Crear conciencia en los funcionario del Proceso de Asistencia juridica en la utilizacion de las Plantillas que se encuentran en el aplicativo ORFEO, mediante la socializacion de las nuevas y las consecuencias generadas por la utilizacion de documentacion obsoleta.</t>
  </si>
  <si>
    <t>Utilizacion de las plantillas dispuestas en el aplkicativo ORFEO para la generacion de Meorandos y Oficios</t>
  </si>
  <si>
    <t>CI03915</t>
  </si>
  <si>
    <t>No se evidencia la creación de expedientes virtuales del archivo de gestión del proceso correspondiente a las vigencias 2013 y 2014, así mismo para la vigencia 2015 solo se evidencio la creación de 4 expedientes virtuales.</t>
  </si>
  <si>
    <t>Los funcionarios del Proceso de Asistencia Juridica no cuentan con el conocimiento para generar y administrar los expediente virtuales mediante el aplicativo ORFEO</t>
  </si>
  <si>
    <t>Solicitar a traves de memorando al proceso de Gestion Documental la capacitan a los funcionarios del proceso de Asistencia Juridica.</t>
  </si>
  <si>
    <t>Contar con expedientes virtuales del archivo de Gestion del Proceso de Asistencia Juridica</t>
  </si>
  <si>
    <t>Asistir a la capacitacion el 100% de los funcionarios del Proceso de Asistencia Juridica.</t>
  </si>
  <si>
    <t>Lista de asistencia a la capacitacion.</t>
  </si>
  <si>
    <t>Se evidencia mediante la resolución 0303 del 02/03/2015 la actualizacion de la  MATRIZ DE IDENTIFICACION DEL PRODUCTO Y/O SERVICIO NO CONFORME,  la misma se encuentra publicada en la intranet del FPS, el dia 11 de junio se realizo mesa de trabajo con los procesos relacionados con el producto no conforme donde se realizo de manera practica l aplicacion de la metodologia establecida para tal fin.</t>
  </si>
  <si>
    <t>Se evidencia mediante la resolución 0303 del 02/03/2015 la actualizacion de la  MATRIZ DE IDENTIFICACION DEL PRODUCTO Y/O SERVICIO NO CONFORME,  el procedimiento y el formato de identificacion reporte y tratamiento, la misma se encuentra publicada en la intranet del FPS, el dia 11 de junio se realizo mesa de trabajo con los procesos relacionados con el producto no conforme donde se realizo de manera practica l aplicacion de la metodologia establecida para tal fin.</t>
  </si>
  <si>
    <t>Mediante correo electronico del dia 22 de mayo Demaf@fondo se dio a conocer los nuevas plantillas de comunicación que se utilizaran en el FPS con el correcto uso del logo del ente certificador.</t>
  </si>
  <si>
    <t>A</t>
  </si>
  <si>
    <t>NO</t>
  </si>
  <si>
    <t>LINA MORALES</t>
  </si>
  <si>
    <t>PAGO OPORTUNO DE LOS 4 SERVICIOS PARA FUNCIONAMIENTO OPTIMO D ELA OFICINA DE TUMACO</t>
  </si>
  <si>
    <t>SOLICITAR LA INSTALACION DEL APLICATIVO ORFEO EN LOS EQUIPOS DE LOS FUNCIONARIOS DE LA OFIICNA DE TUMACO.</t>
  </si>
  <si>
    <t>Durante el II trimestre de 2015 no se evidencia avance de la meta establecida, aun persisten los mismos 5 procedimientos en el antiguo SIP.</t>
  </si>
  <si>
    <t xml:space="preserve">LINA MORALES </t>
  </si>
  <si>
    <t>Durante el periodo informado se evidencia un avance en cuento al proceso de identificación de los aspectos e impactos ambientales mediante la encuesta de diagnostico para identificar el impacto ambiental del FPS, la cual cuenta con 30 afirmaciones.</t>
  </si>
  <si>
    <t>A la fecha del seguimiento no se evidencia la actualización del procedimiento AUTORREGULACIÓN Y GESTION ETICA EN EL FPS ESDESDIGPT03, actividad documentada.</t>
  </si>
  <si>
    <t>Realizada la revisión de los indicadores de gestión del proceso Direccionamiento estrategico se evidencia que los mismo requieren de modificaciones; asi mismo como acción de mejora de la Revisión por la dirección se requiere establecer indicadores de efectividad.
Igualmente se evidencia la creación de un nuevo indicador el cual se encuentra en revisión tecnica desde el I trimestre sin avance a la fecha.</t>
  </si>
  <si>
    <t>Se evidencia cumplimiento de la meta establecida; se elaboro acta de socialización No. 002 del 30/06/2015 donde se dio a conocer los tiempos establecidos en el procedimiento Revisión por la Dirección  ESDESDIGPT02 aprobado mediante la resolución 1053 del 24/06/2015.</t>
  </si>
  <si>
    <t>SI, SE DA EFICACIA A LA META TENIENDO EN CUENTA QUE QUE LOS CAMBIOS REALIZADOS AL PROCEDIMIENTO FUERON DADOS A CONOCER A TODOS LOS PROCESOS DEL FPS MEDIANTE CORREO ELECTRONICO PARA SU RESPECTIVA APLICACIÓN.</t>
  </si>
  <si>
    <t>Se dio cumplimiento a la meta establecida pero la misma no es eficaz para mitigar la no conformidad detectada; a la fecha del seguimiento no se cuenta con el Informe de Gestión Vigencia 2014 razon por la cual se solicita la redefinición de la meta.</t>
  </si>
  <si>
    <t>NO, REDEFINIR META</t>
  </si>
  <si>
    <t>Se dio cumplimiento a la meta establecida pero la misma no es eficaz para mitigar la no conformidad detectada; a la fecha del seguimiento no se cuenta con la legalización de las actas del Comité Institucional de Desarrollo Administrativo.</t>
  </si>
  <si>
    <t>A la fecha del seguimiento no se evidencia avances en la actualización de la metodologia para la construcción de la DOFA, asi mismo el equipo operativo MECI CALLIDAD no ha podido ser reunido para avanzar en las actividades.</t>
  </si>
  <si>
    <t>El pasado 30/06/2015 fue sometido a transversalidad el procedimiento CARNETIZACION AFILIADOS AL SERVICIOS DE SALUD; a la fecha del seguimiento no ha sido entregado a OPS para presentacion ante el Comité Coordinador del Sistema de Control Interno y Calidad.</t>
  </si>
  <si>
    <t>Se evidencia cumplimiento de la meta establecida asi:
1, El procedimiento AUDITORIA MEDICA EN PUNTO DE ATENCION fue aprobado mediante Resolución No 0603 del 21 de Abril del 2015 y socializado en cada division  los dias 23 y 24 de Abril del 2015 mediante actas. 
2, El procedimiento SEGUIMIENTO CONTRATOS DE PRESTACION DE SERVICIOS DE SALUD  Y DE PROTECCION  ESPECIFICA Y DETECCION TEMPRANA se encuentran aprobado mediante resolución No 0303 DEL 02/03/2015. y fue socializado el dia 14 de Abril del 2015 mediante correo electronico prestaciones@fps.gov.co.</t>
  </si>
  <si>
    <t>SI, SE ESTABLECE EFICACIA DE LA ACCION TENIENDO EN CUENTA QUE LOS MEDICOS A NIVEL NACIONAL TIENEN CONOCIMIENTO DE LAS ACTIVIDADES ESTABLECIDAS EN LOS PROCEDIMIENTOS Y ESTAN IMPLEMENTANDO SUS ACTIVIDADES.</t>
  </si>
  <si>
    <t xml:space="preserve">Se evidencia cumplimiento de la meta establecida asi:
1, El procedimiento AUDITORIA MEDICA EN PUNTO DE ATENCION fue aprobado mediante Resolución No 0603 del 21 de Abril del 2015 y socializado en cada division  los dias 23 y 24 de Abril del 2015 mediante actas. </t>
  </si>
  <si>
    <t>SI, SE ESTABLECE EFICACIA DE LA ACCION TENIENDO EN CUENTA QUE LOS MEDICOS A NIVEL NACIONAL TIENEN CONOCIMIENTO DE LAS ACTIVIDADES ESTABLECIDAS EN EL PROCEDIMIENTO Y ESTAN IMPLEMENTANDO SUS ACTIVIDADES.</t>
  </si>
  <si>
    <t>Se evidencia cumplimiento de la meta establecida asi:
1, 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</si>
  <si>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r>
      <t xml:space="preserve">A la fecha del seguimiento se evidencia la actualización de los documentos del SIG asi:
1, El procedimiento de CARNETIZACION DE USUARIOS DE SALUD  fue enviado trasversalidad el dia 30 de Junio del 2015, a la fecha no ha sido presentado al comite para aprobacion.  </t>
    </r>
    <r>
      <rPr>
        <b/>
        <sz val="14"/>
        <rFont val="Arial"/>
        <family val="2"/>
      </rPr>
      <t>Nivel de cumplimiento 70%.</t>
    </r>
    <r>
      <rPr>
        <sz val="14"/>
        <rFont val="Arial"/>
        <family val="2"/>
      </rPr>
      <t xml:space="preserve">
2,  La Ficha de Caracterización del proceso de Salud, se aprobo el pasado 18/02/2015 mediante la resolucion 0221 y socializada el pasado dia 02 de Marzo del 2015 mediante correo electronico medico@fps.gov.co y pretaciones@fps.gov.co.   </t>
    </r>
    <r>
      <rPr>
        <b/>
        <sz val="14"/>
        <rFont val="Arial"/>
        <family val="2"/>
      </rPr>
      <t xml:space="preserve">Nivel de cumplimiento 100%.  SE ACLARA QUE SEGUN INFORME DE AUDITORIA DEL PRIMER SEMESTRE DE 2015 LA MISMA DEBE SER ACTUALIZADA PARA PODER ESTABLECER LA EFICIACIA. </t>
    </r>
    <r>
      <rPr>
        <sz val="14"/>
        <rFont val="Arial"/>
        <family val="2"/>
      </rPr>
      <t xml:space="preserve">
3, El procedimiento AUDITORIA MEDICA EN PUNTO DE ATENCION fue aprobado mediante Resolución No 0603 del 21 de Abril del 2015 y socializado en cada division  los dias 23 y 24 de Abril del 2015 mediante actas. </t>
    </r>
    <r>
      <rPr>
        <b/>
        <sz val="14"/>
        <rFont val="Arial"/>
        <family val="2"/>
      </rPr>
      <t>Nivel de cumplimiento 100%.</t>
    </r>
  </si>
  <si>
    <t>Para establecer un grado de avance se requiere de un cronograma que relacione la totalidad de los documentos del SIG a actualizar para especificar su avance, a la fecha del seguimiento fueron enviados por correo electronico 2 documentos (3 julio) los cuales a la fecha no han sido presentados fisicamente a OPS.</t>
  </si>
  <si>
    <t xml:space="preserve">NO </t>
  </si>
  <si>
    <r>
      <t xml:space="preserve">A la fecha del seguimiento se evidencia las socializaciones de los documentos del SIG asi:
1, El procedimiento de CARNETIZACION DE USUARIOS DE SALUD  fue enviado trasversalidad el dia 30 de Junio del 2015, a la fecha no ha sido presentado al comite para aprobacion.  </t>
    </r>
    <r>
      <rPr>
        <b/>
        <sz val="14"/>
        <rFont val="Arial"/>
        <family val="2"/>
      </rPr>
      <t>Nivel de cumplimiento 70%.</t>
    </r>
    <r>
      <rPr>
        <sz val="14"/>
        <rFont val="Arial"/>
        <family val="2"/>
      </rPr>
      <t xml:space="preserve">
2,  La Ficha de Caracterización del proceso de Salud, se aprobo el pasado 18/02/2015 mediante la resolucion 0221 y socializada el pasado dia 02 de Marzo del 2015 mediante correo electronico medico@fps.gov.co y pretaciones@fps.gov.co.   </t>
    </r>
    <r>
      <rPr>
        <b/>
        <sz val="14"/>
        <rFont val="Arial"/>
        <family val="2"/>
      </rPr>
      <t xml:space="preserve">Nivel de cumplimiento 100%.  SE ACLARA QUE SEGUN INFORME DE AUDITORIA DEL PRIMER SEMESTRE DE 2015 LA MISMA DEBE SER ACTUALIZADA PARA PODER ESTABLECER LA EFICIACIA. </t>
    </r>
    <r>
      <rPr>
        <sz val="14"/>
        <rFont val="Arial"/>
        <family val="2"/>
      </rPr>
      <t xml:space="preserve">
3, El procedimiento AUDITORIA MEDICA EN PUNTO DE ATENCION fue aprobado mediante Resolución No 0603 del 21 de Abril del 2015 y socializado en cada division  los dias 23 y 24 de Abril del 2015 mediante actas. </t>
    </r>
    <r>
      <rPr>
        <b/>
        <sz val="14"/>
        <rFont val="Arial"/>
        <family val="2"/>
      </rPr>
      <t>Nivel de cumplimiento 100%.</t>
    </r>
  </si>
  <si>
    <t>Se evidencia que el pasado 08/05/2015 mediante memorando GSS-20153400030873 fue radicado para presentar al comité coordinador del sistema de control interno y calidad el II trimestre de auditorias medicas el cual debio ser presentado el 14 de abril de 2015, con relación a lo anterior la meta establecida no es coherente con el reporte realizado por el proceso.   Asi mismo la oficina de control interno se encuentra actualizando el formato Programa Anual de Auditorias para darle cumplimiento a lo establecio en MECI 2014.
LA META REQUIERE SER REDEFINIDA CON EL FIN DE MITIGAR LA NO CONFORMIDAD ESTABLECIDA.</t>
  </si>
  <si>
    <t xml:space="preserve">A la fecha del seguimiento se evidencia en la bandeja de impresión "340" un total de 1,180 radicados, lo que quiere decir que incremento frente a un total de 1,304 encontrados en el momento de la auditoria.
EL REPORTE REALIZADO NO ES ACORDE CON LA META ESTABLECIDA </t>
  </si>
  <si>
    <t xml:space="preserve">se solicito mediante correo electronico indirai@fondo con fecha del 06 de mayo del 2015 solicitando dicha capacitación, asi mismo se solicito nuevamente mediante el mismo correo los dias 02 de Junio del 2015 y 25 de Junio del 2015. </t>
  </si>
  <si>
    <t>Lista de capacitación</t>
  </si>
  <si>
    <t>El pasado 30 de marzo de 2015 fue allegado el movilialio nuevo a la oficina de Bucaramanga, para lo cual a la fecha del seguimiento el GIT de servicios administrativos no ha enviado los codigos y los valores correspondiente para el levantamiento de las nuevas cuentas personales toda vez que a la fecha no han ingresados a almacen para realizar la salida.</t>
  </si>
  <si>
    <t>SI, SE DA EFICACIA DE LA META TENIENDO EN CUENTA QUE EL ARCHIVO FUE RECIBIDO SIN OBSERVACIONES Y SE ENCUENTRA EN CUSTODIA DEL ARCHIVO CENTRAL</t>
  </si>
  <si>
    <t>En el sistema operativo ORFEO se evidencia el memorando 20153440001423 del 15-04-2015 por el cual se transfiere al archivo central el archivo del año 2011.</t>
  </si>
  <si>
    <t>En el sistema operativo ORFEO se evidencia el memorando 20153440001763 del 15-04-2015 por el cual se transfiere al archivo central el archivo del año 2012.</t>
  </si>
  <si>
    <t>A la fecha del seguimiento se evidencia en la bandeja de impresión de la Division Pacifico que existen un total de 6 radicados sin digitalizar para un avance de la meta del 99,9%</t>
  </si>
  <si>
    <t>A la fecha del seguimiento se evidencia en la bandeja de impresion “321 NOVEDADES” del aplicativo ORFEO un avance del 41% correspondiente a 7 documentos digitalizados con 4 chulo y 7 solicitudes de eliminación.  con relación a la bandeja de impresión “320 AFILIACIONES1” se encuentra con con un grado de avance del  74% correspondientes a 3 documentos digitalizados con 4 chulo y 11 solicitudes de eliminación.</t>
  </si>
  <si>
    <t xml:space="preserve">SIN REPORTE </t>
  </si>
  <si>
    <t xml:space="preserve">A la fecha del seguimiento no se evidencia avance de la meta establecida; según información suministrada por el medico Auditor a cargo de la oficina de Buenaventura se encuentran a la espera de la capacitación por parte de gestión documental para dar inicio a la actividad. </t>
  </si>
  <si>
    <t>A la fecha del seguimiento se evidencia que durante el mes de mayo fueron recibida 8 PQRDS de las cuales fueron contestadas 5 fuera de termino y una vencida sin respuesta, para el mes de junio fueron recibidas 9 PQRDS de las cuales 4 fuera de termino y 3 vencidas sin respuesta.</t>
  </si>
  <si>
    <t xml:space="preserve">SI, SE ESTABLECE EFICACIA DE LA ACCION TENIENDO EN CUENTA QUE LAS CUENTAS PERSONALES SE ENCUENTRAN DEBIDAMENTE LEGALIZADAS </t>
  </si>
  <si>
    <t>A la fecha del seguimiento se puede evidenciar que las cuentas personales de los 3 funcionarios de la oficina de Medellin se encuentran legalizadas, evidencias que se pueden cotejar en el proceso de servicios administrativos TRD  230-57-04</t>
  </si>
  <si>
    <t xml:space="preserve">Se evidencia publicación en la pagina intranet / listado maestro de documentos proceso atención al ciudadano la publicación correcta del formato  MIAAUOGUDFO42 FORMULARIO SOLICITUD DE VALORACIÓN MÉDICA PARA USUARIOS DEL FPSFCN </t>
  </si>
  <si>
    <t xml:space="preserve">Desde el 08/05/2015 hasta el 30/06/2015 no se evidencia en OPS, actualización del procedimiento  procedimientos de valoracion medico- laboral por salud. Version 01. Fecha 30/06/2011. Codigo: MIGSSSGSSPT25. </t>
  </si>
  <si>
    <t>Se evidencia en la bandeja de impresión del aplicativo ORFEO, que fueron digitalizados y asignados los 4 chulos de los 986 radicados evidenciados en la visita de auditoria del mes de mayo de 2015</t>
  </si>
  <si>
    <t>SI, Se establece eficacia de la acción teniendo en cuenta que la actividad fue culminada y que la oficina de Barranquilla tiene conocimiento de la metodologia establecida por Gestión Documental.</t>
  </si>
  <si>
    <t>SI, SE DA EFICACIA DE LA ACCION TENIENDO EN CUENTA QUE EL FORMATO FUE SOCIALIZADO POR LA OFICINA DE ATENCION AL CIUDADANO A NIVEL NACIONAL MEDIANTE CORREO ELECTRONICO</t>
  </si>
  <si>
    <t>Durante el periodo informado la oficina de barranquilla recibio un total de 19 PQRDS de SUPERSALUD, de las cuales 14 fueron contestadas en terminos de oportunidad y 5 fuera de terminos.</t>
  </si>
  <si>
    <t>No se evidencia avance de la meta en el periodo informado.</t>
  </si>
  <si>
    <t>Se puede evidenciar mediante informacion suministrada por correo electronico y verificada mediante el aplicativo ORFEO que los expedientes virtuales de la vigencia 2013 fueron creados pero a la fecha no se ha guardado la informacion en dichos expedientes, para la vigencia 2014 fueron creados y la información archivada se encuentra en un 50% de avance al igual que para la vigencia 2015,</t>
  </si>
  <si>
    <t>El cumplimiento de la meta depende de la actividad anterior.</t>
  </si>
  <si>
    <t xml:space="preserve">El pasado 19/06/2015 fue sometido a transversalidad el procedimiento  APGTSOPSPT03 SOPORTE TECNICO A USUARIOS, el cual se encuentra en ajustes por observaciones. </t>
  </si>
  <si>
    <t>A la fecha del seguimiento el procedimiento APGTSOPSPT02 COPIAS DE SEGURIDAD DE USUARIOS Y SERVIDORES se encuentra en ajustes según revision tecnica.</t>
  </si>
  <si>
    <t>según información corroborada por los auditores de control interno en el mes de mayo de 2015, las divisiones tienen acceso a la intranet y a los documentos del sistema sin ningun inconveniente.</t>
  </si>
  <si>
    <t>SI, SE ESTABLECE EFICIACIA DE LA ACCION TENIENDO EN CUENTA QUE A NIVEL NACIONAL SE ENCUENTRA FUNCIONANDO LA INTRANET SIN OBSERVACIONES.</t>
  </si>
  <si>
    <t>Se evidencia un avance del 70% del inventario de equipo de computo de la entidad.</t>
  </si>
  <si>
    <t>A la fecha del seguimiento se esta realizando trabajo en equipo con el proceso de servicios administrativo y el GIT de Contabilidad con el fin de ajustar las bases de datos.</t>
  </si>
  <si>
    <t>Mediante memorando OPS 20151200027363 se solicito al Secretario General, la asignacion de los funcionarios que debian ser encargados del manejo de  las redes sociales, se recibio memorando de respuestas GUD 20152200030703 donde se asignacion los funcionarios, se cuenta con acta de capacitacino del 20/05/2015</t>
  </si>
  <si>
    <t>A la fecha del seguimiento se puede evidenciar que fueron capacitados los funcionarios encargados del Chat de la ventanilla virtual y fueron asignadas las claves; pero no se encuentra en funcionamiento.SE REQUIERE REDEFINIR LA META CON ACTIVIDADES DEL GIT DE ATENCION AL CIUDADANO.</t>
  </si>
  <si>
    <t xml:space="preserve">Se evidencia cumplimiento de la meta establecida; se actualizo el Procedimiento Revisión por la Dirección  ESDESDIGPT02 aprobado mediante la resolución 1053 del 24/06/2015 y se elaboro acta de socialización No. 002 del 30/06/2015 donde se dio a conocer los tiempos establecidos. </t>
  </si>
  <si>
    <t>SI, SE ESTABLECE EFICACIA DE LA ACCION TODA VEZ QUE EL PROCEDIMIENTO FUE SOCIALIZADO A TODOS LOS FUNCIONARIOS DEL FPS PARA CUMPLIMIENTO.</t>
  </si>
  <si>
    <t>A la fecha del seguimiento no se ha dado cumplimiento a la meta establecida.</t>
  </si>
  <si>
    <t>A la fecha del seguimiento no se ha dado cumplimiento a la meta establecida. LA ACCION DOCUMENTADA NO MITIGA LA NO CONFORMIDAD ESTABLECIDA, SE REQUIERE REDEFINIR</t>
  </si>
  <si>
    <t>CARLOS HABIB</t>
  </si>
  <si>
    <t>Se evidencia que durante el mes de mayo y junio de 2015 se ha realizado socializacion de las plantillas de comunicación al 100% de los funcionarios del FPS, pero a la fecha control interno ha detectado que en los diferentes procesos no se aplican al 100%. SE REQUIERE REDEFINIR LA META PARA MITIGAR LA NO CONFORMIDAD</t>
  </si>
  <si>
    <t>Mediante verificacion en la intranet del FPS dentro de las resoluciones publicadas se pudo evidenciar que el procedimiento mencionado fue aprobado por el comité de contron interno y calidad y soportado mediante acta No 0795 de mayo de 2015.</t>
  </si>
  <si>
    <t xml:space="preserve">Se evidencia la resolucion No. 0303 del 02/03/2015 mediante la cual se aprobo la metodologia del Producto y/o servicio no Conforme, se realizaron jornadas de socialización a nivel nacional y mesas de trabajo con los procesos misionales pero a la fecha no se da ejecucion al 100%.  SE REUQUIERE REDEFINIR LA META CON EL FIN DE MITIGAR LA NO CONFORMIDAD </t>
  </si>
  <si>
    <t>A la fecha del seguimiento se puede evidenciar que las cuentas personales de los 3 funcionarios de la oficina de Buenaventura se encuentran legalizadas, evidencias que se pueden cotejar en el proceso de servicios administrativos TRD  230-57-04</t>
  </si>
  <si>
    <r>
      <t xml:space="preserve">Se realizó la mesa de trabajo, mediante Acta No.01 de 2015, pero la accion no ha sido eficaz, por lo tanto la accion permanecerá abierta, hasta tanto la solución  refleje un avance significativo para subsanar los hechos.   </t>
    </r>
    <r>
      <rPr>
        <b/>
        <sz val="14"/>
        <rFont val="Arial"/>
        <family val="2"/>
      </rPr>
      <t>REDEFINIR LA META</t>
    </r>
  </si>
  <si>
    <t>JAIME ESCOBAR</t>
  </si>
  <si>
    <t>Se evidencia la actualización y eliminación  de los procedimientos mediante resolución No.0303 del 02-03-2015, con su respectiva socialización mediante correo electrónico del día 11-3-2015 del correo indirai@fondo.</t>
  </si>
  <si>
    <t>La meta ha sido eficaz, ya que una vez fueron aprobados y socializados los procedimientos se le han venido dando cumplimiento a los mismos</t>
  </si>
  <si>
    <t>Los tres primeros procedimientos fueron aprobados mediante Resolución No.1053 del 24 de Junio de 2015 y socializados mediante correo electrónico indirai@fodo el día 2 de julio de 2015, los procedimientos restante  se encuentran en revisión técnica desde el día 30 de Junio de 2015.</t>
  </si>
  <si>
    <t>Se observó que los procedimientos se encuentran en revisión técnica  exepto el Informe de Gestión el cual se encuentra en etapa de ajuste por el equipo de trabajo</t>
  </si>
  <si>
    <t>Se evidencia que los primeros tres procedimientos se encuentran en revision técnica, como consta en las copias enviadas, los siguientes tres se encuentran en ajustes por el proceso.</t>
  </si>
  <si>
    <t xml:space="preserve">Se evidenció que la información con respecto al Archivo de Gestión del año 2013 reposa en las cajas, mas sin embargo hace falta la creación de los expidentes virtuales.  </t>
  </si>
  <si>
    <t>Se esta trabajando al respecto, para darle pronta solución, se evidencia un  avance significado pero al momento persiste el riesgo</t>
  </si>
  <si>
    <t>se radicaron los Acuerdos de Gestion 2014 y 2015 y la evaluacion el dia 15 de abril del 2015 evidencia que se encuentra en el GIT Talento Humano en la carpeta HISTORIAS LABORALES DEL PERSONAL con TRD 2104903.</t>
  </si>
  <si>
    <t>Existe eficacia en la meta, ya que se le ha dado el cumplimiento en la presentación de los Acuerdos de Gestión, labor que tiene claro el responsable del mismo.</t>
  </si>
  <si>
    <t>Una vez el procedmiento quede aprobado se procederá a su socialización</t>
  </si>
  <si>
    <t xml:space="preserve">Fue devuelto por parte de la Oficina de Planeación, con el fin de ajustarlo técnicamente, las cuales se están realizando para su nueva presentación </t>
  </si>
  <si>
    <t>Fueron presentado el día 05 de Marzo de 2015, ante la oficina de Planeación y Sistemas los cuales fueron remitidos a GIT de Contabilidad el día 16 de Junio, para que realizaran los ajustes pertinentes.</t>
  </si>
  <si>
    <t>El comité se ha reunido, pero el avance es muy deficiente por  cuanto a descarges de movimientos contables no se han ejecutado,  los cuales ha sido imposible lograr el saneamiento o reclasificación de las partidas contables.</t>
  </si>
  <si>
    <t>De acuerdo a la complejidad por la liquidación de la extinta Ferrovias, en los comités se han asignado tareas a las áreas admnistrativa y contable, con el fin de dociementar y poder efectuar las reclasificaciones contables correspondientes</t>
  </si>
  <si>
    <t>No se evidencia ningún avance en cuanto a los cumplientos adquiridos,  debido a que no existe claridad en cuanto a los procedimientos y mecanismo con el fin de mitigar el impacto.</t>
  </si>
  <si>
    <t xml:space="preserve">Los primeros cuatro  procedimientos ya se encuentran radicados en la oficina de Planeación y Sistemas, los tres sigueintes se encuentran pendiente de elaboración, con el fin radicarlos  y tramitar la totalidad de los procediemientos. </t>
  </si>
  <si>
    <t>Ya se radicaron  cuatro  procedimientos, los cuales  se encuentran radicados en la oficina de Planeación y Sistemas, los dos  sigueintes se encuentran pendiente de elaboración, con el fin subsanar el hallazgo.</t>
  </si>
  <si>
    <t>Se nota un avance por parte de GIT Contabilidad en cuanto a la actualización, eliminación y ajustes de los procedimientos, están trabajando para darle cum´limiento al 100% de la actividad.</t>
  </si>
  <si>
    <t>Esta actividad se realiza parcialmente, ya que una vez se van actualizando los procedimientos se procede a la socialización de los mismos.</t>
  </si>
  <si>
    <t>La ficha de Caracterización no ha sido actualizada cumpliendo la interrelación entre los procesos involucrados en tema, con el fin de subsanar el hallazgo, Aún se encuentra pendiente de su actualización</t>
  </si>
  <si>
    <t>Basado en el acta No.002 de Mayo 21 de 2015, no hay avance alguno con el fin  de mostrar avance en cuanto a la razonabilidad de la situación financiera der la entidad, los compromisos pactado en el acta no se han llevado acabo por divesas razones.</t>
  </si>
  <si>
    <t>La descripción del seguimiento no está acorde al hallazgo sobre la  conciliación estre procesos, no se evidencia un avance  que contrarresta  o mitigue el impacto</t>
  </si>
  <si>
    <t>NO SE PUEDE REALIZAR LA VERIFICACIÓN</t>
  </si>
  <si>
    <t>Se evidenció que el procedimiento se envió a transversalidad el día 07/07/2015, por parte del Proceso, está a la espera del tiempo reglamentado para surtir el procedimiento.</t>
  </si>
  <si>
    <t>En la carpeta con TRD 1104101 se eviencia debidamente archivada el acta No 003 donde se deja establecido la socializacion del procedimiento PESEIGCIPT06 Informe Anual del Sistema de Control Interno Contable, por parte de la Oficina de Control Interno y con la participacion de todos sus funcionarios.</t>
  </si>
  <si>
    <t>SI/ se establece su aficacia ya que el proceso cuenta con todos sus procedimientos actualizado y conoce las instrucciones para la revision de la documentacion y los mecanismos para identificar cambios que afectan sus procedimientos.</t>
  </si>
  <si>
    <t xml:space="preserve">ALBERTO VEGA </t>
  </si>
  <si>
    <t>Esta actividad no presenta avance, toda vez que los funcionarios del proceso requieren de capacitación y acompañamiento para definir los indicadores de acuerdo a la Accion de mejora que dejo el ente certificador.</t>
  </si>
  <si>
    <t xml:space="preserve">A la fecha del seguimiento se evidencio un avance del 50% de las actividades del plan de contingencia, se requiere tomar acciones al interior del proceso para dar cumplimiento definitivo. </t>
  </si>
  <si>
    <t>se evidencia mediante correo electrónico del funcionario roselys@fondo con fechas del 06/03/2015, 06/05/2015 y 05/06/2015 El reporte de la actualización del Normograma Institucional del Proceso Atención al Ciudadano.  NO SE ESTABLECE EFICACIA TENIENDO EN CUENTA QUE EN LA PUBLICACION SE ENCUENTRAN NORMAS DE OTROS PROCESOS PUBLICADAS EN ATENCION AL CIUDADANO.</t>
  </si>
  <si>
    <t>se evidencia mediante informe consolidado del funcionario encargado del proceso Atención al Ciudadano información durante el segundo trimestre de 636 PQRSD de la cual fueron resueltas 602 correspondiente a un 95%, quedaron pendientes por resolver 34 PQRSD la cual corresponde a un 5%.</t>
  </si>
  <si>
    <t>Se evidencia mediante ACTA N° 26 con fecha de junio 09, 10,18 y 19 de 2015 la socialización del producto no conforme a los funcionarios del Grupo de Trabajo Atención al Ciudadano. Se evidencia también socialización en los puntos administrativos fuera de la ciudad mediante las siguientes ACTAS: N° 02 del 02-07-2015 Bucaramanga N° 4 del    evidencia contemplada en TRD-220-5203</t>
  </si>
  <si>
    <t>Esta actividad no presenta avance</t>
  </si>
  <si>
    <t>Se evidencia mediante listado de asistencia a eventos del 5 de junio de 2015 el cumplimiento de la capacitación  dictada por el  por la funcionaria encargada del GTH,  pero la misma será reprogramada para culminar Evaluación de Desempeño Laboral.</t>
  </si>
  <si>
    <t>SI, SE ESTABLECE EFICACIA DE LA ACCION TENIENDO EN CUENTA QUE A NIVEL NACIONAL FUE SOCIALIZADA LA GUIA DE PROTOCOLOS Y LOS FUNCIONARIOS ESTAN CAPACITADOS PARA BRINDAR ORIENTACION A LA CIUDADANIA.</t>
  </si>
  <si>
    <t xml:space="preserve">se evidencia mediante ACTA N° 26 con fecha del 09,10,18 y 19 de junio del 2015 la socialización de las GUIAS DE PROTOCOLO al Grupo Interno de Atención al Ciudadano.                                                                                                                    Se relaciona las ACTAS de los puntos fuera de Bogotá así: 19/06/2015 Tumaco,  ACTA N° 07 de 17/06/2015 barranquilla, ACTA N°  001 30/06/2015 Antioquia, 19/06/2015 buenaventura, ACTA N° 103 del 26/06/2015 Santander, 19/06/0215 Cali, Santa Marta ACTA N. 003 17/06/2015, Cartagena ACTA No. 02 del 17/06/2015. </t>
  </si>
  <si>
    <t>se evidencia mediante resolución N° Resolución No. 0610 - del 22/04/2015, la aprobación del Procedimiento MIAACSGEIT01 INSTRUCTIVO PARA CONTROL DE LA GESTIÓN DE LAS PQRS-D CONSOLIDADO NACIONAL evidencia que se puede contemplar en la página wed del FPS (http://fondo/PROCESOATENCIONUSUARIO.htm )                                               Se evidencia también socialización en los puntos administrativos fuera de la ciudad mediantes las siguientes ACTAS:  N°01 , 22/04/2015 tumaco,N°01 ,22/04/2015 Cartagena; N°01  del 22/04/2015 central; 22/04/2015 Antioquia; N°1 del 03/06/2015 Cali ; 22/04/2015 santa marta ;N° 17 del 23/05/2015 GTI Atención al Ciudadano; N° 01 del 22/04/2015 buenaventura; N° 073 del 22/04/2015 Santander evidencia contemplada en TRD-220-5203.
SE REQUIERE REDEFINIR LA META TENIENDO EN CUENTA QUE LA OPORTUNIDAD EN RESPUESTA A PQRDS NO ES OPORTUNA EN UN 100%</t>
  </si>
  <si>
    <t>Se evidencia mediante correo electrónico roselyss@fondo con fecha del 30 de Junio del 2015 la solicitud presentada para Transversalidad del PROCEDIMIENTO APGDOSGEPT18  REVISION Y RADICACIÓN DE CORRESPONDENCIA EXTERNA   RECIBIDA PRESENCIAL del Proceso Atención al Ciudadano.</t>
  </si>
  <si>
    <t>SI, SE EVIDENCIA EFICACIA DE LA ACCION TENIENDO EN CUENTA QUE SE ENCUENTRA DISPONIBLE EN LA PAGINA WEB PARA CONSULTA PERMANENTE.</t>
  </si>
  <si>
    <t>Se evidencia mediante página wed del FPS la publicación actualizada del Manual de Información al Ciudadano en el Servicio de Salud con fecha del 2 de Marzo del 2015  Información que se puede evidenciar en  el  en el link http://190.60.243.34/manuales.asp.</t>
  </si>
  <si>
    <t>se evidencia mediante los funcionarios encargados  relación de 2 informes correspondientes a las PQRSD  ASI:                                                                              1) el primer informe corresponde a QUEJAS RECLAMO Y UGERENCIA informe consolidado durante el periodo del segundo trimestre, se recepcionaron 636 QRS la cual fueron resueltas 602 correspondiente a un 95% quedaron pendientes por resolver 34 el cual corresponde a un 5%.                                                                                       2) el segundo informe corresponde a los DERECHOS DE PETICIONES                                        Se evidencia informe consolidado de el funcionario encargado con un dato de 198 peticiones la cual fueron cerradas 146 y abiertas 52 peticiones en el segundo trimestre.</t>
  </si>
  <si>
    <t xml:space="preserve">Se evidencia la información en el proceso de Atención al Ciudadano correspondiente al Buzón de Sugerencia, pero como tal no se están desarrollando los informes pertinentes para llevar las acciones correctivas con el fin de brindar una buena retroalimentación al Ciudadano. </t>
  </si>
  <si>
    <t>Se evidencia mediante correo electrónico roselyss@fondo con fecha del 04 de Mayo del 2015 la solicitud presentada para revisión Técnica de los Folletos de Servicios del Proceso Atención al Ciudadano.</t>
  </si>
  <si>
    <t>NO PRESENTA AVANCE</t>
  </si>
  <si>
    <t>ESTA ACTIVIDAD NO PRESENTA AVANCE</t>
  </si>
  <si>
    <t>NO HAY AVANCE DE LA META EN EL PERIODO</t>
  </si>
  <si>
    <t xml:space="preserve">Se evidencia mediante TRD 230-52-03  la relación de los siguientes procedimientos asi :                                                                                     1. Aprovechamiento de Bienes Muebles código APGBTGADPT02 fecha de envió a la oficina de planeación y sistemas febrero -23 de 2015 para revisión técnica.
2. Avaluó Técnico de bienes muebles código APGBTGADPT01 fecha de envió a la oficina de planeación y sistemas febrero 20 de 2015 para revisión técnica.
3. Venta de bienes muebles código APGBTGADPT03 fecha de envió a la oficina de planeación y sistemas febrero 20 de 2015 para revisión técnica.
4. Perdida hurto de bienes muebles código APGBTGADPT06 fecha de envió a la oficina de planeación y sistemas mayo 11 de 2015 para revisión técnica.
5. Titulación de predios transferidos código APGBTGADPT09 fecha de envió a la oficina de planeación y sistemas mayo 12 de 2015 para revisión técnica.
6. Avaluó técnico de bienes inmuebles APGBTGADPT10 fecha de envió a la oficina de planeación y sistemas mayo 15 de 2015 para revisión técnica.
7. Negociación y legalización venta de bienes inmuebles APGBTGADPT11 fecha de envió a la oficina de planeación y sistemas mayo 25 de 2015 para revisión técnica.
8. Desenglobe de bienes inmuebles código APGBTGADPT13 fecha de envió a la oficina de planeación y sistemas mayo 25 de 2015 para revisión técnica.
9.  Escrituración y venta de Inmuebles código APGBTGADPT14 fecha de envió a la oficina de planeación y sistemas mayo 25 de 2015 para revisión técnica.
10. Se solicitó eliminación del procedimiento contratos de arrendamiento código APGBTGADPT15 fecha de envió a la oficina de planeación y sistemas mayo 25 de 2015.
</t>
  </si>
  <si>
    <t>14/07/20105</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</si>
  <si>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  QUE EL COMITE REVISE ESTE TEMA Y EMITA UN CONCEPTO</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</si>
  <si>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</si>
  <si>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</si>
  <si>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</si>
  <si>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 xml:space="preserve">Darle cumplimiento a las actividades implementadas dentro del plan de mejoramieno  institucional </t>
  </si>
  <si>
    <t>LA OFICNA DE CONTROL INTERNO REQUIERE QUE SE REDEFINA LAS METAS ESTABLECIDAS PUESTO QUE LA NO CONFORMIDAD QUE SE DEJO FUE POR INCUMPLIMIENTO DE LAS ACTIVIDADES ESTABLECIDAS EN EL PMI Y AL MOMENTO DE DOCUMENTAR NO SE REALIZO EL ANALISIS DE CAUSAS DEBIDO POR LO CUAL SE DEJARON LAS MISMAS ACTIVIDADES.</t>
  </si>
  <si>
    <t>En el periodo informado no se evidencia avance para el cumplimiento de la meta establecida.</t>
  </si>
  <si>
    <t>A LA FECHA DEL SEGUIMIENTO LOS TERMINOS PARA DOCUMENTACION SE ENCUENTRAN VENCIDOS Y LA NO CONFORMIDAD SE ENCUENTRA EN FIRME.</t>
  </si>
  <si>
    <t>El pasado 4 de junio de 2015 fue llevado el tema al comité de contratacion pero a la fecha no se evidencia avance de las acciones del proceso de Bienes transferidos para lograr realizar la comercialización.</t>
  </si>
  <si>
    <t>Se evidencia un borrador donde se alcanza a identificar un avance de trabajo respecto al PROCEDIMIENTO BAJA DE BIENES MUEBLES POR OBSOLESCENCIA, INSERVIBLES O NO NECESARIOS.</t>
  </si>
  <si>
    <t>Depende de la actividad anterior</t>
  </si>
  <si>
    <t>se evidencia relación de procedimientos socializados asi:                       1) Actualización de CUENTAS PERSONALES se socializó mediante acta No. 003 de junio 1 de 2015 a todos los funcionarios.                         2)  El procedimiento REEMBOLSO DE CAJA MENOR código APGSAGADPT20 fue socializado mediante ACTA N° 01 con fecha del 26 de Marzo del 2014 a todos los funcionarios del FPS.</t>
  </si>
  <si>
    <t>No se evidencia avance en esta actividad</t>
  </si>
  <si>
    <t>se evidencia mediante Resolución N° 0795 del 13 de Mayo de 2015 por el cual fue aprobado el Procedimiento  CONTROL DE SERVICIOS PUBLICOS código APGSAGADPT18</t>
  </si>
  <si>
    <t>Se evidencia mediante ACTA N° 003 del 1 de Junio de 2015 la Socialización del Procedimiento CONTROL DE SERVICIOS PUBLICOS código APGSAGADPT18</t>
  </si>
  <si>
    <t>No se ha definido esta actividad</t>
  </si>
  <si>
    <t xml:space="preserve">se evidencia mediante Resolucion N° 0795 del 13 de mayo de 2015 por el cual fue aprobado el Procedimiento APGSAGADPT03 ADMINISTRACIÓN CUENTAS PERSONALES BIENES DEVOLUTIVO </t>
  </si>
  <si>
    <t>Se evidencia mediante ACTA N° 003 del 1 DE Junio de 2015 la Socialización del Procedimiento ADMINISTRACION DE CUENTAS PERSONALES BIENES DEVOLUTIVO.</t>
  </si>
  <si>
    <t>El proceso de Bienes transferidos realizo las gestiones pertinentes para el pago de 4 impuestos prediales de 53 predios de titularidad plena del FPS; ASI:
1, CASA DE BUCARAMANGA POR $3,502,000
2, POPAYAN $44,545,698
3, OBANDO VALLE $906,702
4, BOGOTA $96,761,600
5, BOGOTA $9,526,000
6, BOGOTA $4,522,000
PARA EL SEGUNDO SEMESTRE SE CANCELARAN EL 100% DE IMPUESTOS PREDIALES TODA VEZ QUE YA SE CUENTA CON LOS RECURSOS.</t>
  </si>
  <si>
    <t xml:space="preserve">SI, TENIENDO EN CUENTA QUE LOS PROCEDIMIENTOS HAN SIDO SOCIALIZADOS </t>
  </si>
  <si>
    <t>Se evidencia relación de procedimiento aprobados así: 
1) PROCEDIMIENTO DE CUENTAS PERSONALES CÓDIGO APGSAGADPT03 mediante Resolución N° 0795 con fecha del 13 de Mayo del 2015.      
A LA FECHA LAS CUENTAS PERSONALES NO SE ENCUENTRAN ACTUALIZADAS AL 100%.
2) PROCEDIMIENTO REEMBOLSO DE CAJA MENOR CÓDIGO APGSAGADPT20 mediante Resolución N° 0131 del 30 de Enero del 2014.
EL PROCEDIMIENTO NO ESTABLECE TERMINOS Y LOS REEMBOLSOS ESTAN DEMORANDO MAS DE UN MES.
SE REQUIERE REDEFINIR LA META.</t>
  </si>
  <si>
    <t xml:space="preserve">SI, SE ESTABLECE EFICACIA DE LA ACCION TENIENDO EN  CUENTA QUE EL PROCEDIMIENTO FUE ACTUALIZADOS Y SOCIALIZADO, EXISTE UN FUNCIONARIOS DEDICADO A LA ACTUALIZACION DE LA CUENTAS PERSONALES A NIVEL NACIONAL </t>
  </si>
  <si>
    <t>El pasado 20 de mayo de 2015 fue remitido a OPS para revision tecnica el formato SOLICITUD DE FOTOCOPIAS Código APGSAGADFO11</t>
  </si>
  <si>
    <t>Se evidencia mediante correo electrónico hugoo@fondo con fecha del 6 de marzo el envió del Procedimiento APGDOSGEPT10 CORRESPONDENCIA EXTERNA ENVIADA POR MENSAJERO Y/O SERVIENTREGA a revisión técnica.</t>
  </si>
  <si>
    <t>Esta actividad está a la espera de que se lleve a comité el procedimiento APGDOSGEPT10 CORRESPONDENCIA EXTERNA ENVIADA POR MENSAJERO Y/O SERVIENTREGA y sea aprobado</t>
  </si>
  <si>
    <t>Esta actividad  no presenta avance</t>
  </si>
  <si>
    <t>Se evidencia un borrador desarrollado por el funcionario encargado que corresponde a los instructivos mencionados en la descripción del seguimiento.</t>
  </si>
  <si>
    <t>Esta actividad está a las espera de la ejecución de los instructivo para desarrollarlo.</t>
  </si>
  <si>
    <t>se evidencia mediante correo electrónico roselys@fondo el reporte del envío para transversalidad del Procedimiento REVISION Y RADICACIÓN DE CORRESPONDENCIA EXTERNA  RECIBIDA APGDOSGEPT18 con fecha del 30/06/2015 dicho procedimiento se encuentra en espera de que el comité lo apruebe.</t>
  </si>
  <si>
    <t>Esta actividad está a la espera de que se lleve a comité el procedimiento Procedimiento REVISION Y RADICACIÓN DE CORRESPONDENCIA EXTERNA  RECIBIDA APGDOSGEPT18 y sea aprobado.</t>
  </si>
  <si>
    <t xml:space="preserve">Se evidencia la relación de los tres procedimientos aprobados y socializados así: 
1) ACTA N° 50 del 14 de octubre del 2014 Procedimiento PROGRAMA DE GESTION DOCUMENTAL.
2) ACTA N° 51del 23 de diciembre del 2014 Procedimiento SEGUIMIENTO A LA ADMINISTRACIÓN DE LOS ARCHIVO DE GESTIÓN. 
3) ACTA N° 53 del 22 de diciembre del 2014 Procedimiento SEGUIMIENTO A LA ADMINISTRACIÓN DE LAS HISTORIAS PENSIONALES
</t>
  </si>
  <si>
    <t>se evidencia mediante memorando N° 20152300028153 dirigido a la Dra Nury Navarro el envió de los Certificados de Calibración con descripción correspondiente a: 1) Certificado Original con Estampilla No TE-0383-15 con fecha del 18 de Marzo de 2015 Humedad Relativa   2)  Certificado Original con Estampilla No TE-0389-15 con fecha del 18 de Marzo de 2015 Laboratorio de Temperatura.</t>
  </si>
  <si>
    <t>Se evidencia mediante correo electrónico del funcionario encargado hugoo@fondo el envió para transversalidad del procedimiento control de documento externo-Normograma con fecha del 10-07-2015,</t>
  </si>
  <si>
    <t xml:space="preserve">Se evidencia la relación de los procedimientos aprobados establecidos así : 
1) Resolución N° 3202 del 19/12/2015 correspondiente al Procedimiento SEGUIMIENTO A LA ADMINISTRACIÓN DE LAS HISTORIAS PENSIONALES cumplimiento del 100% .
2) Resolución N° 2525 DEL 02/10/2014 correspondiente al Procedimiento PROGRAMA DE GESTION DOCUMENTAL cumplimiento del 100%.
3) Resolución N° 2991 del 18/11/2014 correspondiente al Procedimiento SEGUIMIENTO A LA ADMINISTRACIÓN DE LOS ARCHIVO DE GESTIÓN cumplimiento del 100% .
4) Se evidencia mediante correo electrónico Hugoo@fondo el reporte de envío para transversalidad del Procedimiento CORRESPONDENCIA EXTERNA RECIBIDA PRESENCIAL cumplimiento del 40%. 
5) se evidencia mediante correo electrónico hugoo@fondo con fecha del 6 de marzo el envío del Procedimiento APGDOSGEPT10 CORRESPONDENCIA EXTERNA ENVIADA POR MENSAJERO Y/O SERVIENTREGA a revisión técnica cumplimiento del 20%.
</t>
  </si>
  <si>
    <t>Se evidencia mediante SOFWARE QUIC WIDE el reporte de Digitalización de los funcionario encargados con fecha del 02-01-2015 al 30-06-2015 una totalidad de 189,802 Folios Digitalizados correspondiente a 1921 carpetas. 
SE REQUIERE REDEFIR LA META TODA VEZ Q A LA FECHA NO SE TIENE ESTABLECIDO UN CRONOGRAMA APROBADO Y SE DE DEBEN ESTABLECER ACTIVIDADES PARA MITIGAR LA N.C.</t>
  </si>
  <si>
    <t>SI, se establece eficacia de la acción teniendo en cuenta que el equipo se encuentra calibrado y los informes se generan oportunamente.</t>
  </si>
  <si>
    <t>A la fecha del seguimiento se evidencia 41 cuentas personales legalizadas de un total de 204 por realizar.</t>
  </si>
  <si>
    <t>SI, el procedimiento fue divulgado y socializado a nivel nacional</t>
  </si>
  <si>
    <t xml:space="preserve">Realizado el seguimiento sobre producto no conforme el proceso lo ha venido realizando y se evidencia con los correos enviado a los responsables que intervienen en la conformación del producto no conforme. </t>
  </si>
  <si>
    <r>
      <t>El Proceso ha idententificado y  realizado la implementación del protocolo  Producto No Conforme, deacuerdo a los lineamientos establecidos por la entidad, dandole el manejo adecuado para su tratamiento e informando a los demás procesos la detección del mismo,</t>
    </r>
    <r>
      <rPr>
        <b/>
        <sz val="14"/>
        <rFont val="Arial Narrow"/>
        <family val="2"/>
      </rPr>
      <t xml:space="preserve"> por lo tanto la acción es eficaz</t>
    </r>
  </si>
  <si>
    <t>Se evidencia un avance significativo de la legalización de las cuentas personales.</t>
  </si>
  <si>
    <t>Se ha venido realizando la conciliación entre procesos,  sin embargo a la fecha aun se encuentra en un 50%</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</si>
</sst>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 numFmtId="200" formatCode="#,##0.0"/>
    <numFmt numFmtId="201" formatCode="0.0"/>
    <numFmt numFmtId="202" formatCode="0.0%"/>
    <numFmt numFmtId="203" formatCode="[$-240A]dddd\,\ dd&quot; de &quot;mmmm&quot; de &quot;yyyy"/>
    <numFmt numFmtId="204" formatCode="0.000%"/>
    <numFmt numFmtId="205" formatCode="0.00000000"/>
    <numFmt numFmtId="206" formatCode="0.0000000"/>
    <numFmt numFmtId="207" formatCode="#,##0.000"/>
    <numFmt numFmtId="208" formatCode="[$-240A]hh:mm:ss\ AM/PM"/>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8"/>
      <name val="Arial"/>
      <family val="2"/>
    </font>
    <font>
      <u val="single"/>
      <sz val="8"/>
      <color indexed="12"/>
      <name val="Arial"/>
      <family val="2"/>
    </font>
    <font>
      <u val="single"/>
      <sz val="8"/>
      <color indexed="36"/>
      <name val="Arial"/>
      <family val="2"/>
    </font>
    <font>
      <sz val="11"/>
      <name val="Arial"/>
      <family val="2"/>
    </font>
    <font>
      <sz val="11"/>
      <name val="Calibri"/>
      <family val="2"/>
    </font>
    <font>
      <sz val="14"/>
      <name val="Arial Narrow"/>
      <family val="2"/>
    </font>
    <font>
      <b/>
      <sz val="14"/>
      <name val="Arial Narrow"/>
      <family val="2"/>
    </font>
    <font>
      <b/>
      <sz val="9"/>
      <name val="Tahoma"/>
      <family val="2"/>
    </font>
    <font>
      <sz val="16"/>
      <name val="Arial"/>
      <family val="2"/>
    </font>
    <font>
      <sz val="18"/>
      <name val="Arial"/>
      <family val="2"/>
    </font>
    <font>
      <sz val="12"/>
      <name val="Arial Narrow"/>
      <family val="2"/>
    </font>
    <font>
      <sz val="12"/>
      <name val="Arial"/>
      <family val="2"/>
    </font>
    <font>
      <sz val="9"/>
      <name val="Tahoma"/>
      <family val="2"/>
    </font>
    <font>
      <sz val="16"/>
      <name val="Tahoma"/>
      <family val="2"/>
    </font>
    <font>
      <sz val="8"/>
      <color indexed="8"/>
      <name val="Calibri"/>
      <family val="2"/>
    </font>
    <font>
      <b/>
      <sz val="8"/>
      <color indexed="8"/>
      <name val="Calibri"/>
      <family val="2"/>
    </font>
    <font>
      <sz val="14"/>
      <color indexed="10"/>
      <name val="Arial"/>
      <family val="2"/>
    </font>
    <font>
      <b/>
      <sz val="14"/>
      <color indexed="10"/>
      <name val="Arial"/>
      <family val="2"/>
    </font>
    <font>
      <sz val="11"/>
      <color theme="1"/>
      <name val="Calibri"/>
      <family val="2"/>
    </font>
    <font>
      <sz val="8"/>
      <color rgb="FF000000"/>
      <name val="Calibri"/>
      <family val="2"/>
    </font>
    <font>
      <b/>
      <sz val="8"/>
      <color rgb="FF000000"/>
      <name val="Calibri"/>
      <family val="2"/>
    </font>
    <font>
      <sz val="11"/>
      <color rgb="FF000000"/>
      <name val="Calibri"/>
      <family val="2"/>
    </font>
    <font>
      <sz val="14"/>
      <color rgb="FFFF0000"/>
      <name val="Arial"/>
      <family val="2"/>
    </font>
    <font>
      <b/>
      <sz val="14"/>
      <color rgb="FFFF0000"/>
      <name val="Arial"/>
      <family val="2"/>
    </font>
    <font>
      <b/>
      <sz val="8"/>
      <name val="Arial"/>
      <family val="2"/>
    </font>
  </fonts>
  <fills count="11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FF99"/>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9"/>
        <bgColor indexed="64"/>
      </patternFill>
    </fill>
    <fill>
      <patternFill patternType="solid">
        <fgColor indexed="9"/>
        <bgColor indexed="64"/>
      </patternFill>
    </fill>
    <fill>
      <patternFill patternType="solid">
        <fgColor rgb="FFFFFF99"/>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2"/>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2" tint="-0.09996999800205231"/>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indexed="9"/>
        <bgColor indexed="64"/>
      </patternFill>
    </fill>
    <fill>
      <patternFill patternType="solid">
        <fgColor theme="8" tint="0.599990010261535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949">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27"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8" fillId="26" borderId="10" xfId="42" applyNumberFormat="1" applyFont="1" applyFill="1" applyBorder="1" applyAlignment="1" applyProtection="1">
      <alignment horizontal="center" vertical="center" wrapText="1"/>
      <protection locked="0"/>
    </xf>
    <xf numFmtId="0" fontId="18" fillId="24" borderId="12" xfId="27" applyNumberFormat="1" applyFont="1" applyFill="1" applyBorder="1" applyAlignment="1" applyProtection="1">
      <alignment horizontal="center" vertical="center" wrapText="1"/>
      <protection locked="0"/>
    </xf>
    <xf numFmtId="0" fontId="18" fillId="24" borderId="10" xfId="27" applyNumberFormat="1" applyFont="1" applyFill="1" applyBorder="1" applyAlignment="1" applyProtection="1">
      <alignment horizontal="center" vertical="center" wrapText="1"/>
      <protection/>
    </xf>
    <xf numFmtId="0" fontId="18" fillId="25" borderId="13" xfId="55" applyNumberFormat="1" applyFont="1" applyFill="1" applyBorder="1" applyAlignment="1" applyProtection="1">
      <alignment horizontal="center" vertical="center"/>
      <protection locked="0"/>
    </xf>
    <xf numFmtId="0" fontId="18" fillId="25" borderId="10" xfId="55" applyNumberFormat="1" applyFont="1" applyFill="1" applyBorder="1" applyAlignment="1" applyProtection="1">
      <alignment horizontal="center" vertical="center"/>
      <protection locked="0"/>
    </xf>
    <xf numFmtId="0" fontId="18" fillId="24" borderId="14" xfId="27" applyNumberFormat="1" applyFont="1" applyFill="1" applyBorder="1" applyAlignment="1" applyProtection="1">
      <alignment horizontal="center" vertical="center" wrapText="1"/>
      <protection locked="0"/>
    </xf>
    <xf numFmtId="0" fontId="19" fillId="27" borderId="0" xfId="0" applyFont="1" applyFill="1" applyAlignment="1" applyProtection="1">
      <alignment/>
      <protection locked="0"/>
    </xf>
    <xf numFmtId="4" fontId="19" fillId="27" borderId="0" xfId="0" applyNumberFormat="1" applyFont="1" applyFill="1" applyAlignment="1" applyProtection="1">
      <alignment/>
      <protection locked="0"/>
    </xf>
    <xf numFmtId="0" fontId="19" fillId="28" borderId="12" xfId="55" applyNumberFormat="1" applyFont="1" applyFill="1" applyBorder="1" applyAlignment="1" applyProtection="1">
      <alignment horizontal="center" vertical="center" wrapText="1"/>
      <protection/>
    </xf>
    <xf numFmtId="0" fontId="19" fillId="29" borderId="12" xfId="0" applyFont="1" applyFill="1" applyBorder="1" applyAlignment="1" applyProtection="1">
      <alignment horizontal="center" vertical="center" wrapText="1"/>
      <protection/>
    </xf>
    <xf numFmtId="0" fontId="19" fillId="30" borderId="12" xfId="0" applyFont="1" applyFill="1" applyBorder="1" applyAlignment="1" applyProtection="1">
      <alignment horizontal="center" vertical="center" wrapText="1"/>
      <protection/>
    </xf>
    <xf numFmtId="0" fontId="19" fillId="29" borderId="12" xfId="55" applyNumberFormat="1" applyFont="1" applyFill="1" applyBorder="1" applyAlignment="1" applyProtection="1">
      <alignment horizontal="center" vertical="center" wrapText="1"/>
      <protection/>
    </xf>
    <xf numFmtId="0" fontId="19" fillId="31" borderId="12" xfId="55" applyNumberFormat="1" applyFont="1" applyFill="1" applyBorder="1" applyAlignment="1" applyProtection="1">
      <alignment horizontal="center" vertical="center" wrapText="1"/>
      <protection/>
    </xf>
    <xf numFmtId="14" fontId="19" fillId="32" borderId="12" xfId="0" applyNumberFormat="1" applyFont="1" applyFill="1" applyBorder="1" applyAlignment="1" applyProtection="1">
      <alignment horizontal="center" vertical="center" wrapText="1"/>
      <protection/>
    </xf>
    <xf numFmtId="0" fontId="19" fillId="33" borderId="12" xfId="27" applyNumberFormat="1" applyFont="1" applyFill="1" applyBorder="1" applyAlignment="1" applyProtection="1">
      <alignment horizontal="center" vertical="center" wrapText="1"/>
      <protection/>
    </xf>
    <xf numFmtId="0" fontId="19" fillId="30" borderId="12" xfId="0" applyFont="1" applyFill="1" applyBorder="1" applyAlignment="1" applyProtection="1">
      <alignment horizontal="center" vertical="center" wrapText="1"/>
      <protection locked="0"/>
    </xf>
    <xf numFmtId="9" fontId="19" fillId="30" borderId="12" xfId="0" applyNumberFormat="1" applyFont="1" applyFill="1" applyBorder="1" applyAlignment="1" applyProtection="1">
      <alignment horizontal="center" vertical="center" wrapText="1"/>
      <protection locked="0"/>
    </xf>
    <xf numFmtId="14" fontId="19" fillId="31" borderId="12" xfId="42" applyNumberFormat="1" applyFont="1" applyFill="1" applyBorder="1" applyAlignment="1" applyProtection="1">
      <alignment horizontal="center" vertical="center" wrapText="1"/>
      <protection/>
    </xf>
    <xf numFmtId="0" fontId="19" fillId="31" borderId="12" xfId="42" applyNumberFormat="1"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protection locked="0"/>
    </xf>
    <xf numFmtId="14" fontId="19" fillId="34" borderId="12" xfId="0" applyNumberFormat="1" applyFont="1" applyFill="1" applyBorder="1" applyAlignment="1" applyProtection="1">
      <alignment horizontal="center" vertical="center" wrapText="1"/>
      <protection/>
    </xf>
    <xf numFmtId="0" fontId="19" fillId="35" borderId="12" xfId="0" applyFont="1" applyFill="1" applyBorder="1" applyAlignment="1" applyProtection="1">
      <alignment horizontal="center" vertical="center" wrapText="1"/>
      <protection/>
    </xf>
    <xf numFmtId="0" fontId="19" fillId="32" borderId="12"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center" wrapText="1"/>
      <protection/>
    </xf>
    <xf numFmtId="14" fontId="19" fillId="37" borderId="12" xfId="0" applyNumberFormat="1" applyFont="1" applyFill="1" applyBorder="1" applyAlignment="1" applyProtection="1">
      <alignment horizontal="center" vertical="center" wrapText="1"/>
      <protection/>
    </xf>
    <xf numFmtId="14" fontId="19" fillId="38" borderId="12" xfId="0" applyNumberFormat="1" applyFont="1" applyFill="1" applyBorder="1" applyAlignment="1" applyProtection="1">
      <alignment horizontal="center" vertical="center" wrapText="1"/>
      <protection/>
    </xf>
    <xf numFmtId="0" fontId="19" fillId="39" borderId="12" xfId="0" applyFont="1" applyFill="1" applyBorder="1" applyAlignment="1" applyProtection="1">
      <alignment horizontal="center" vertical="center" wrapText="1"/>
      <protection locked="0"/>
    </xf>
    <xf numFmtId="0" fontId="19" fillId="40" borderId="12" xfId="55" applyNumberFormat="1" applyFont="1" applyFill="1" applyBorder="1" applyAlignment="1" applyProtection="1">
      <alignment horizontal="center" vertical="center" wrapText="1"/>
      <protection/>
    </xf>
    <xf numFmtId="0" fontId="19" fillId="40" borderId="12" xfId="42" applyNumberFormat="1" applyFont="1" applyFill="1" applyBorder="1" applyAlignment="1" applyProtection="1">
      <alignment horizontal="center" vertical="center" wrapText="1"/>
      <protection/>
    </xf>
    <xf numFmtId="14" fontId="19" fillId="40" borderId="12" xfId="42" applyNumberFormat="1" applyFont="1" applyFill="1" applyBorder="1" applyAlignment="1" applyProtection="1">
      <alignment horizontal="center" vertical="center" wrapText="1"/>
      <protection/>
    </xf>
    <xf numFmtId="14" fontId="19" fillId="41" borderId="12" xfId="0" applyNumberFormat="1" applyFont="1" applyFill="1" applyBorder="1" applyAlignment="1" applyProtection="1">
      <alignment horizontal="center" vertical="center" wrapText="1"/>
      <protection/>
    </xf>
    <xf numFmtId="0" fontId="19" fillId="42" borderId="12" xfId="27" applyNumberFormat="1" applyFont="1" applyFill="1" applyBorder="1" applyAlignment="1" applyProtection="1">
      <alignment horizontal="center" vertical="center" wrapText="1"/>
      <protection/>
    </xf>
    <xf numFmtId="0" fontId="19" fillId="43" borderId="12" xfId="55" applyNumberFormat="1" applyFont="1" applyFill="1" applyBorder="1" applyAlignment="1" applyProtection="1">
      <alignment horizontal="center" vertical="center" wrapText="1"/>
      <protection/>
    </xf>
    <xf numFmtId="14" fontId="19" fillId="43" borderId="12" xfId="42" applyNumberFormat="1" applyFont="1" applyFill="1" applyBorder="1" applyAlignment="1" applyProtection="1">
      <alignment horizontal="center" vertical="center" wrapText="1"/>
      <protection/>
    </xf>
    <xf numFmtId="14" fontId="19" fillId="44" borderId="12" xfId="0" applyNumberFormat="1" applyFont="1" applyFill="1" applyBorder="1" applyAlignment="1" applyProtection="1">
      <alignment horizontal="center" vertical="center" wrapText="1"/>
      <protection/>
    </xf>
    <xf numFmtId="0" fontId="19" fillId="45" borderId="12" xfId="0" applyFont="1" applyFill="1" applyBorder="1" applyAlignment="1" applyProtection="1">
      <alignment horizontal="center" vertical="center" wrapText="1"/>
      <protection/>
    </xf>
    <xf numFmtId="14" fontId="19" fillId="45" borderId="12" xfId="0" applyNumberFormat="1" applyFont="1" applyFill="1" applyBorder="1" applyAlignment="1" applyProtection="1">
      <alignment horizontal="center" vertical="center" wrapText="1"/>
      <protection/>
    </xf>
    <xf numFmtId="0" fontId="19" fillId="46" borderId="12" xfId="0" applyFont="1" applyFill="1" applyBorder="1" applyAlignment="1" applyProtection="1">
      <alignment horizontal="center" vertical="center" wrapText="1"/>
      <protection locked="0"/>
    </xf>
    <xf numFmtId="0" fontId="19" fillId="47" borderId="12" xfId="27" applyNumberFormat="1" applyFont="1" applyFill="1" applyBorder="1" applyAlignment="1" applyProtection="1">
      <alignment horizontal="center" vertical="center" wrapText="1"/>
      <protection/>
    </xf>
    <xf numFmtId="14" fontId="19" fillId="48" borderId="12" xfId="42" applyNumberFormat="1"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locked="0"/>
    </xf>
    <xf numFmtId="9" fontId="19" fillId="49" borderId="12" xfId="0" applyNumberFormat="1" applyFont="1" applyFill="1" applyBorder="1" applyAlignment="1" applyProtection="1">
      <alignment horizontal="center" vertical="center" wrapText="1"/>
      <protection locked="0"/>
    </xf>
    <xf numFmtId="0" fontId="19" fillId="50" borderId="12" xfId="55" applyNumberFormat="1" applyFont="1" applyFill="1" applyBorder="1" applyAlignment="1" applyProtection="1">
      <alignment horizontal="center" vertical="center" wrapText="1"/>
      <protection/>
    </xf>
    <xf numFmtId="14" fontId="19" fillId="51" borderId="12" xfId="0" applyNumberFormat="1" applyFont="1" applyFill="1" applyBorder="1" applyAlignment="1" applyProtection="1">
      <alignment horizontal="center" vertical="center" wrapText="1"/>
      <protection/>
    </xf>
    <xf numFmtId="9" fontId="19" fillId="52" borderId="12" xfId="0" applyNumberFormat="1" applyFont="1" applyFill="1" applyBorder="1" applyAlignment="1" applyProtection="1">
      <alignment horizontal="center" vertical="center" wrapText="1"/>
      <protection locked="0"/>
    </xf>
    <xf numFmtId="0" fontId="19" fillId="53" borderId="12" xfId="27" applyNumberFormat="1" applyFont="1" applyFill="1" applyBorder="1" applyAlignment="1" applyProtection="1">
      <alignment horizontal="center" vertical="center" wrapText="1"/>
      <protection/>
    </xf>
    <xf numFmtId="9" fontId="19" fillId="34" borderId="12" xfId="0" applyNumberFormat="1" applyFont="1" applyFill="1" applyBorder="1" applyAlignment="1" applyProtection="1">
      <alignment horizontal="center" vertical="center"/>
      <protection locked="0"/>
    </xf>
    <xf numFmtId="14" fontId="19" fillId="49" borderId="12" xfId="71" applyNumberFormat="1" applyFont="1" applyFill="1" applyBorder="1" applyAlignment="1" applyProtection="1">
      <alignment horizontal="center" vertical="center" wrapText="1"/>
      <protection/>
    </xf>
    <xf numFmtId="14" fontId="19" fillId="52" borderId="12" xfId="0" applyNumberFormat="1" applyFont="1" applyFill="1" applyBorder="1" applyAlignment="1" applyProtection="1">
      <alignment horizontal="center" vertical="center" wrapText="1"/>
      <protection/>
    </xf>
    <xf numFmtId="0" fontId="19" fillId="51" borderId="12" xfId="64" applyFont="1" applyFill="1" applyBorder="1" applyAlignment="1" applyProtection="1">
      <alignment horizontal="center" vertical="center" wrapText="1"/>
      <protection/>
    </xf>
    <xf numFmtId="0" fontId="19" fillId="54" borderId="12" xfId="64" applyFont="1" applyFill="1" applyBorder="1" applyAlignment="1" applyProtection="1">
      <alignment horizontal="center" vertical="center" wrapText="1"/>
      <protection/>
    </xf>
    <xf numFmtId="0" fontId="19" fillId="49" borderId="12" xfId="64" applyFont="1" applyFill="1" applyBorder="1" applyAlignment="1" applyProtection="1">
      <alignment horizontal="center" vertical="center" wrapText="1"/>
      <protection/>
    </xf>
    <xf numFmtId="14" fontId="19" fillId="55" borderId="12" xfId="0" applyNumberFormat="1" applyFont="1" applyFill="1" applyBorder="1" applyAlignment="1" applyProtection="1">
      <alignment horizontal="center" vertical="center" wrapText="1"/>
      <protection/>
    </xf>
    <xf numFmtId="14" fontId="19" fillId="52" borderId="12" xfId="0" applyNumberFormat="1" applyFont="1" applyFill="1" applyBorder="1" applyAlignment="1" applyProtection="1">
      <alignment horizontal="center" vertical="center"/>
      <protection/>
    </xf>
    <xf numFmtId="0" fontId="19" fillId="56" borderId="12" xfId="0" applyFont="1" applyFill="1" applyBorder="1" applyAlignment="1" applyProtection="1">
      <alignment horizontal="center" vertical="center" wrapText="1"/>
      <protection/>
    </xf>
    <xf numFmtId="49" fontId="19" fillId="56" borderId="12" xfId="0" applyNumberFormat="1" applyFont="1" applyFill="1" applyBorder="1" applyAlignment="1" applyProtection="1">
      <alignment horizontal="center" vertical="center" wrapText="1"/>
      <protection/>
    </xf>
    <xf numFmtId="14" fontId="19" fillId="56" borderId="12" xfId="0" applyNumberFormat="1" applyFont="1" applyFill="1" applyBorder="1" applyAlignment="1" applyProtection="1">
      <alignment horizontal="center" vertical="center" wrapText="1"/>
      <protection/>
    </xf>
    <xf numFmtId="0" fontId="19" fillId="51" borderId="12" xfId="0" applyNumberFormat="1" applyFont="1" applyFill="1" applyBorder="1" applyAlignment="1" applyProtection="1">
      <alignment horizontal="left" vertical="center" wrapText="1"/>
      <protection locked="0"/>
    </xf>
    <xf numFmtId="0" fontId="19" fillId="49" borderId="12" xfId="0" applyFont="1" applyFill="1" applyBorder="1" applyAlignment="1" applyProtection="1">
      <alignment horizontal="justify" vertical="center" wrapText="1"/>
      <protection locked="0"/>
    </xf>
    <xf numFmtId="14" fontId="19" fillId="57" borderId="12" xfId="0" applyNumberFormat="1" applyFont="1" applyFill="1" applyBorder="1" applyAlignment="1" applyProtection="1">
      <alignment horizontal="center" vertical="center" wrapText="1"/>
      <protection/>
    </xf>
    <xf numFmtId="9" fontId="19" fillId="49" borderId="12" xfId="0" applyNumberFormat="1" applyFont="1" applyFill="1" applyBorder="1" applyAlignment="1" applyProtection="1">
      <alignment horizontal="center" vertical="center" wrapText="1"/>
      <protection/>
    </xf>
    <xf numFmtId="1" fontId="19" fillId="51" borderId="12" xfId="0" applyNumberFormat="1" applyFont="1" applyFill="1" applyBorder="1" applyAlignment="1" applyProtection="1">
      <alignment horizontal="center" vertical="center" wrapText="1"/>
      <protection/>
    </xf>
    <xf numFmtId="0" fontId="19" fillId="50" borderId="12" xfId="42" applyNumberFormat="1" applyFont="1" applyFill="1" applyBorder="1" applyAlignment="1" applyProtection="1">
      <alignment horizontal="center" vertical="center" wrapText="1"/>
      <protection/>
    </xf>
    <xf numFmtId="14" fontId="19" fillId="58" borderId="12" xfId="72" applyNumberFormat="1" applyFont="1" applyFill="1" applyBorder="1" applyAlignment="1" applyProtection="1">
      <alignment horizontal="center" vertical="center" wrapText="1"/>
      <protection/>
    </xf>
    <xf numFmtId="14" fontId="19" fillId="59" borderId="12" xfId="64" applyNumberFormat="1" applyFont="1" applyFill="1" applyBorder="1" applyAlignment="1" applyProtection="1">
      <alignment horizontal="center" vertical="center" wrapText="1"/>
      <protection/>
    </xf>
    <xf numFmtId="0" fontId="19" fillId="58" borderId="12" xfId="0" applyFont="1" applyFill="1" applyBorder="1" applyAlignment="1" applyProtection="1">
      <alignment horizontal="center" vertical="center" wrapText="1"/>
      <protection locked="0"/>
    </xf>
    <xf numFmtId="9" fontId="19" fillId="58" borderId="12" xfId="0" applyNumberFormat="1" applyFont="1" applyFill="1" applyBorder="1" applyAlignment="1" applyProtection="1">
      <alignment horizontal="center" vertical="center" wrapText="1"/>
      <protection locked="0"/>
    </xf>
    <xf numFmtId="0" fontId="19" fillId="60" borderId="12" xfId="0" applyFont="1" applyFill="1" applyBorder="1" applyAlignment="1" applyProtection="1">
      <alignment horizontal="center" vertical="center"/>
      <protection locked="0"/>
    </xf>
    <xf numFmtId="1" fontId="19" fillId="41" borderId="12" xfId="0" applyNumberFormat="1" applyFont="1" applyFill="1" applyBorder="1" applyAlignment="1" applyProtection="1">
      <alignment horizontal="center" vertical="center" wrapText="1"/>
      <protection locked="0"/>
    </xf>
    <xf numFmtId="9" fontId="19" fillId="61" borderId="12" xfId="0" applyNumberFormat="1" applyFont="1" applyFill="1" applyBorder="1" applyAlignment="1" applyProtection="1">
      <alignment horizontal="center" vertical="center" wrapText="1"/>
      <protection locked="0"/>
    </xf>
    <xf numFmtId="14" fontId="19" fillId="59" borderId="12" xfId="0" applyNumberFormat="1" applyFont="1" applyFill="1" applyBorder="1" applyAlignment="1" applyProtection="1">
      <alignment horizontal="center" vertical="center" wrapText="1"/>
      <protection/>
    </xf>
    <xf numFmtId="14" fontId="19" fillId="60" borderId="12" xfId="0" applyNumberFormat="1" applyFont="1" applyFill="1" applyBorder="1" applyAlignment="1" applyProtection="1">
      <alignment horizontal="justify" vertical="center" wrapText="1"/>
      <protection locked="0"/>
    </xf>
    <xf numFmtId="0" fontId="19" fillId="61" borderId="12" xfId="0" applyFont="1" applyFill="1" applyBorder="1" applyAlignment="1" applyProtection="1">
      <alignment horizontal="center" vertical="center" wrapText="1"/>
      <protection locked="0"/>
    </xf>
    <xf numFmtId="14" fontId="19" fillId="61" borderId="12" xfId="0" applyNumberFormat="1" applyFont="1" applyFill="1" applyBorder="1" applyAlignment="1" applyProtection="1">
      <alignment horizontal="center" vertical="center" wrapText="1"/>
      <protection/>
    </xf>
    <xf numFmtId="1" fontId="19" fillId="61" borderId="12" xfId="0" applyNumberFormat="1" applyFont="1" applyFill="1" applyBorder="1" applyAlignment="1" applyProtection="1">
      <alignment horizontal="center" vertical="center"/>
      <protection locked="0"/>
    </xf>
    <xf numFmtId="0" fontId="39" fillId="62" borderId="15" xfId="0" applyFont="1" applyFill="1" applyBorder="1" applyAlignment="1">
      <alignment horizontal="center" wrapText="1"/>
    </xf>
    <xf numFmtId="0" fontId="40" fillId="62" borderId="15" xfId="0" applyFont="1" applyFill="1" applyBorder="1" applyAlignment="1">
      <alignment horizontal="center" wrapText="1"/>
    </xf>
    <xf numFmtId="9" fontId="41" fillId="0" borderId="15" xfId="0" applyNumberFormat="1" applyFont="1" applyBorder="1" applyAlignment="1">
      <alignment horizontal="center"/>
    </xf>
    <xf numFmtId="0" fontId="40" fillId="0" borderId="16" xfId="0" applyFont="1" applyBorder="1" applyAlignment="1">
      <alignment/>
    </xf>
    <xf numFmtId="0" fontId="40" fillId="62" borderId="17" xfId="0" applyFont="1" applyFill="1" applyBorder="1" applyAlignment="1">
      <alignment horizontal="center" vertical="center" wrapText="1"/>
    </xf>
    <xf numFmtId="0" fontId="40" fillId="62" borderId="18" xfId="0" applyFont="1" applyFill="1" applyBorder="1" applyAlignment="1">
      <alignment horizontal="center" vertical="center" wrapText="1"/>
    </xf>
    <xf numFmtId="0" fontId="40" fillId="62" borderId="16" xfId="0" applyFont="1" applyFill="1" applyBorder="1" applyAlignment="1">
      <alignment/>
    </xf>
    <xf numFmtId="0" fontId="24" fillId="62" borderId="15" xfId="0" applyFont="1" applyFill="1" applyBorder="1" applyAlignment="1">
      <alignment horizontal="center" wrapText="1"/>
    </xf>
    <xf numFmtId="0" fontId="24" fillId="0" borderId="15" xfId="0" applyFont="1" applyBorder="1" applyAlignment="1">
      <alignment horizontal="center"/>
    </xf>
    <xf numFmtId="9" fontId="24" fillId="0" borderId="15" xfId="0" applyNumberFormat="1" applyFont="1" applyBorder="1" applyAlignment="1">
      <alignment horizontal="center"/>
    </xf>
    <xf numFmtId="14" fontId="19" fillId="63" borderId="12" xfId="0" applyNumberFormat="1" applyFont="1" applyFill="1" applyBorder="1" applyAlignment="1" applyProtection="1">
      <alignment horizontal="center" vertical="center" wrapText="1"/>
      <protection/>
    </xf>
    <xf numFmtId="0" fontId="19" fillId="63" borderId="12" xfId="0" applyNumberFormat="1" applyFont="1" applyFill="1" applyBorder="1" applyAlignment="1" applyProtection="1">
      <alignment horizontal="center" vertical="center" wrapText="1"/>
      <protection locked="0"/>
    </xf>
    <xf numFmtId="14" fontId="19" fillId="64" borderId="12" xfId="0" applyNumberFormat="1" applyFont="1" applyFill="1" applyBorder="1" applyAlignment="1" applyProtection="1">
      <alignment horizontal="center" vertical="center" wrapText="1"/>
      <protection/>
    </xf>
    <xf numFmtId="0" fontId="19" fillId="64" borderId="12" xfId="0" applyFont="1" applyFill="1" applyBorder="1" applyAlignment="1" applyProtection="1">
      <alignment horizontal="center" vertical="center" wrapText="1"/>
      <protection locked="0"/>
    </xf>
    <xf numFmtId="1" fontId="19" fillId="64" borderId="12" xfId="0" applyNumberFormat="1" applyFont="1" applyFill="1" applyBorder="1" applyAlignment="1" applyProtection="1">
      <alignment horizontal="center" vertical="center" wrapText="1"/>
      <protection/>
    </xf>
    <xf numFmtId="14" fontId="19" fillId="65" borderId="12" xfId="0" applyNumberFormat="1" applyFont="1" applyFill="1" applyBorder="1" applyAlignment="1" applyProtection="1">
      <alignment horizontal="center" vertical="center" wrapText="1"/>
      <protection/>
    </xf>
    <xf numFmtId="0" fontId="19" fillId="63" borderId="12" xfId="0" applyFont="1" applyFill="1" applyBorder="1" applyAlignment="1" applyProtection="1">
      <alignment horizontal="center" vertical="center" wrapText="1"/>
      <protection locked="0"/>
    </xf>
    <xf numFmtId="14" fontId="19" fillId="35" borderId="12" xfId="0" applyNumberFormat="1" applyFont="1" applyFill="1" applyBorder="1" applyAlignment="1" applyProtection="1">
      <alignment horizontal="center" vertical="center"/>
      <protection/>
    </xf>
    <xf numFmtId="9" fontId="19" fillId="35" borderId="12" xfId="0" applyNumberFormat="1" applyFont="1" applyFill="1" applyBorder="1" applyAlignment="1" applyProtection="1">
      <alignment horizontal="center" vertical="center" wrapText="1"/>
      <protection/>
    </xf>
    <xf numFmtId="14" fontId="19" fillId="34" borderId="12" xfId="0" applyNumberFormat="1" applyFont="1" applyFill="1" applyBorder="1" applyAlignment="1">
      <alignment horizontal="center" vertical="center"/>
    </xf>
    <xf numFmtId="0" fontId="23" fillId="34" borderId="12" xfId="0" applyFont="1" applyFill="1" applyBorder="1" applyAlignment="1">
      <alignment horizontal="center" vertical="center" wrapText="1"/>
    </xf>
    <xf numFmtId="0" fontId="25" fillId="66" borderId="12" xfId="0" applyFont="1" applyFill="1" applyBorder="1" applyAlignment="1" applyProtection="1">
      <alignment horizontal="center" vertical="center" wrapText="1"/>
      <protection locked="0"/>
    </xf>
    <xf numFmtId="14" fontId="25" fillId="67" borderId="12" xfId="0" applyNumberFormat="1" applyFont="1" applyFill="1" applyBorder="1" applyAlignment="1" applyProtection="1">
      <alignment horizontal="center" vertical="center" wrapText="1"/>
      <protection/>
    </xf>
    <xf numFmtId="0" fontId="25" fillId="68" borderId="12" xfId="0" applyFont="1" applyFill="1" applyBorder="1" applyAlignment="1">
      <alignment horizontal="center" vertical="center"/>
    </xf>
    <xf numFmtId="0" fontId="19" fillId="52" borderId="12" xfId="0" applyNumberFormat="1" applyFont="1" applyFill="1" applyBorder="1" applyAlignment="1" applyProtection="1">
      <alignment horizontal="center" vertical="center" wrapText="1"/>
      <protection locked="0"/>
    </xf>
    <xf numFmtId="0" fontId="25" fillId="27" borderId="0" xfId="0" applyFont="1" applyFill="1" applyBorder="1" applyAlignment="1">
      <alignment horizontal="center" vertical="center"/>
    </xf>
    <xf numFmtId="0" fontId="26" fillId="27" borderId="0" xfId="0" applyFont="1" applyFill="1" applyBorder="1" applyAlignment="1">
      <alignment horizontal="center" vertical="center"/>
    </xf>
    <xf numFmtId="14" fontId="25" fillId="69" borderId="0" xfId="0" applyNumberFormat="1" applyFont="1" applyFill="1" applyBorder="1" applyAlignment="1" applyProtection="1">
      <alignment horizontal="center" vertical="center" wrapText="1"/>
      <protection/>
    </xf>
    <xf numFmtId="0" fontId="25" fillId="69" borderId="0" xfId="0" applyFont="1" applyFill="1" applyBorder="1" applyAlignment="1" applyProtection="1">
      <alignment horizontal="center" vertical="center" wrapText="1"/>
      <protection/>
    </xf>
    <xf numFmtId="0" fontId="19" fillId="46" borderId="12" xfId="0" applyFont="1" applyFill="1" applyBorder="1" applyAlignment="1" applyProtection="1">
      <alignment horizontal="justify" vertical="center" wrapText="1"/>
      <protection locked="0"/>
    </xf>
    <xf numFmtId="0" fontId="19" fillId="34" borderId="12" xfId="0" applyFont="1" applyFill="1" applyBorder="1" applyAlignment="1" applyProtection="1">
      <alignment horizontal="justify" vertical="center" wrapText="1"/>
      <protection locked="0"/>
    </xf>
    <xf numFmtId="0" fontId="19" fillId="70" borderId="12" xfId="0" applyFont="1" applyFill="1" applyBorder="1" applyAlignment="1" applyProtection="1">
      <alignment horizontal="center" vertical="center" wrapText="1"/>
      <protection/>
    </xf>
    <xf numFmtId="14" fontId="19" fillId="70" borderId="12" xfId="0" applyNumberFormat="1" applyFont="1" applyFill="1" applyBorder="1" applyAlignment="1" applyProtection="1">
      <alignment horizontal="center" vertical="center" wrapText="1"/>
      <protection/>
    </xf>
    <xf numFmtId="14" fontId="19" fillId="71" borderId="12" xfId="0" applyNumberFormat="1"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locked="0"/>
    </xf>
    <xf numFmtId="0" fontId="19" fillId="71" borderId="12" xfId="0" applyFont="1" applyFill="1" applyBorder="1" applyAlignment="1" applyProtection="1">
      <alignment horizontal="center" vertical="center" wrapText="1"/>
      <protection locked="0"/>
    </xf>
    <xf numFmtId="9" fontId="19" fillId="71" borderId="12" xfId="0" applyNumberFormat="1" applyFont="1" applyFill="1" applyBorder="1" applyAlignment="1" applyProtection="1">
      <alignment horizontal="center" vertical="center" wrapText="1"/>
      <protection/>
    </xf>
    <xf numFmtId="0" fontId="19" fillId="72" borderId="12" xfId="0" applyFont="1" applyFill="1" applyBorder="1" applyAlignment="1" applyProtection="1">
      <alignment horizontal="center" vertical="center" wrapText="1"/>
      <protection/>
    </xf>
    <xf numFmtId="14" fontId="19" fillId="72" borderId="12" xfId="0" applyNumberFormat="1" applyFont="1" applyFill="1" applyBorder="1" applyAlignment="1" applyProtection="1">
      <alignment horizontal="center" vertical="center" wrapText="1"/>
      <protection/>
    </xf>
    <xf numFmtId="9" fontId="19" fillId="70" borderId="12" xfId="0" applyNumberFormat="1" applyFont="1" applyFill="1" applyBorder="1" applyAlignment="1" applyProtection="1">
      <alignment horizontal="center" vertical="center" wrapText="1"/>
      <protection locked="0"/>
    </xf>
    <xf numFmtId="0" fontId="19" fillId="71" borderId="12" xfId="0" applyNumberFormat="1" applyFont="1" applyFill="1" applyBorder="1" applyAlignment="1" applyProtection="1">
      <alignment horizontal="justify" vertical="center" wrapText="1"/>
      <protection/>
    </xf>
    <xf numFmtId="9" fontId="19" fillId="72" borderId="12" xfId="0" applyNumberFormat="1" applyFont="1" applyFill="1" applyBorder="1" applyAlignment="1" applyProtection="1">
      <alignment horizontal="center" vertical="center" wrapText="1"/>
      <protection/>
    </xf>
    <xf numFmtId="1" fontId="19" fillId="71" borderId="12" xfId="0" applyNumberFormat="1" applyFont="1" applyFill="1" applyBorder="1" applyAlignment="1" applyProtection="1">
      <alignment horizontal="center" vertical="center" wrapText="1"/>
      <protection/>
    </xf>
    <xf numFmtId="0" fontId="19" fillId="71" borderId="12" xfId="0" applyNumberFormat="1" applyFont="1" applyFill="1" applyBorder="1" applyAlignment="1" applyProtection="1">
      <alignment horizontal="center" vertical="center" wrapText="1"/>
      <protection/>
    </xf>
    <xf numFmtId="0" fontId="19" fillId="71" borderId="12" xfId="0" applyNumberFormat="1" applyFont="1" applyFill="1" applyBorder="1" applyAlignment="1" applyProtection="1">
      <alignment horizontal="justify" vertical="center" wrapText="1"/>
      <protection locked="0"/>
    </xf>
    <xf numFmtId="0" fontId="19" fillId="73" borderId="12" xfId="0" applyFont="1" applyFill="1" applyBorder="1" applyAlignment="1" applyProtection="1">
      <alignment horizontal="center" vertical="center" wrapText="1"/>
      <protection/>
    </xf>
    <xf numFmtId="0" fontId="19" fillId="73" borderId="12" xfId="0" applyFont="1" applyFill="1" applyBorder="1" applyAlignment="1" applyProtection="1">
      <alignment horizontal="center" vertical="center"/>
      <protection/>
    </xf>
    <xf numFmtId="14" fontId="19" fillId="73" borderId="12" xfId="0" applyNumberFormat="1" applyFont="1" applyFill="1" applyBorder="1" applyAlignment="1" applyProtection="1">
      <alignment horizontal="center" vertical="center"/>
      <protection/>
    </xf>
    <xf numFmtId="14" fontId="19" fillId="74" borderId="12" xfId="0" applyNumberFormat="1" applyFont="1" applyFill="1" applyBorder="1" applyAlignment="1" applyProtection="1">
      <alignment horizontal="center" vertical="center" wrapText="1"/>
      <protection/>
    </xf>
    <xf numFmtId="14" fontId="19" fillId="46" borderId="12" xfId="0" applyNumberFormat="1" applyFont="1" applyFill="1" applyBorder="1" applyAlignment="1" applyProtection="1">
      <alignment horizontal="center" vertical="center" wrapText="1"/>
      <protection locked="0"/>
    </xf>
    <xf numFmtId="0" fontId="19" fillId="33" borderId="12" xfId="27" applyNumberFormat="1" applyFont="1" applyFill="1" applyBorder="1" applyAlignment="1" applyProtection="1">
      <alignment horizontal="center" vertical="center" wrapText="1"/>
      <protection locked="0"/>
    </xf>
    <xf numFmtId="14" fontId="19" fillId="33" borderId="12" xfId="27" applyNumberFormat="1" applyFont="1" applyFill="1" applyBorder="1" applyAlignment="1" applyProtection="1">
      <alignment horizontal="center" vertical="center" wrapText="1"/>
      <protection locked="0"/>
    </xf>
    <xf numFmtId="9" fontId="25" fillId="75" borderId="12" xfId="0" applyNumberFormat="1" applyFont="1" applyFill="1" applyBorder="1" applyAlignment="1" applyProtection="1">
      <alignment horizontal="justify" vertical="center" wrapText="1"/>
      <protection locked="0"/>
    </xf>
    <xf numFmtId="14" fontId="25" fillId="66" borderId="12" xfId="0" applyNumberFormat="1" applyFont="1" applyFill="1" applyBorder="1" applyAlignment="1" applyProtection="1">
      <alignment horizontal="center" vertical="center" wrapText="1"/>
      <protection locked="0"/>
    </xf>
    <xf numFmtId="14" fontId="25" fillId="68" borderId="12" xfId="0" applyNumberFormat="1" applyFont="1" applyFill="1" applyBorder="1" applyAlignment="1" applyProtection="1">
      <alignment horizontal="center" vertical="center"/>
      <protection locked="0"/>
    </xf>
    <xf numFmtId="0" fontId="25" fillId="68" borderId="12" xfId="0" applyFont="1" applyFill="1" applyBorder="1" applyAlignment="1" applyProtection="1">
      <alignment horizontal="center" vertical="center"/>
      <protection locked="0"/>
    </xf>
    <xf numFmtId="14" fontId="25" fillId="68" borderId="12" xfId="0" applyNumberFormat="1" applyFont="1" applyFill="1" applyBorder="1" applyAlignment="1" applyProtection="1">
      <alignment horizontal="center" vertical="center"/>
      <protection/>
    </xf>
    <xf numFmtId="0" fontId="25" fillId="68" borderId="12" xfId="0" applyNumberFormat="1" applyFont="1" applyFill="1" applyBorder="1" applyAlignment="1" applyProtection="1">
      <alignment horizontal="center" vertical="center"/>
      <protection/>
    </xf>
    <xf numFmtId="14" fontId="25" fillId="68" borderId="12" xfId="0" applyNumberFormat="1" applyFont="1" applyFill="1" applyBorder="1" applyAlignment="1" applyProtection="1">
      <alignment horizontal="justify" vertical="center"/>
      <protection locked="0"/>
    </xf>
    <xf numFmtId="14" fontId="19" fillId="70" borderId="12" xfId="0" applyNumberFormat="1" applyFont="1" applyFill="1" applyBorder="1" applyAlignment="1" applyProtection="1">
      <alignment horizontal="center" vertical="center" wrapText="1"/>
      <protection locked="0"/>
    </xf>
    <xf numFmtId="0" fontId="19" fillId="73" borderId="12" xfId="0" applyFont="1" applyFill="1" applyBorder="1" applyAlignment="1" applyProtection="1">
      <alignment horizontal="justify" vertical="center" wrapText="1"/>
      <protection/>
    </xf>
    <xf numFmtId="14" fontId="19" fillId="71" borderId="12" xfId="0" applyNumberFormat="1" applyFont="1" applyFill="1" applyBorder="1" applyAlignment="1" applyProtection="1">
      <alignment horizontal="justify" vertical="center" wrapText="1"/>
      <protection locked="0"/>
    </xf>
    <xf numFmtId="0" fontId="19" fillId="73" borderId="12" xfId="0" applyFont="1" applyFill="1" applyBorder="1" applyAlignment="1" applyProtection="1">
      <alignment horizontal="center" vertical="center"/>
      <protection locked="0"/>
    </xf>
    <xf numFmtId="9" fontId="19" fillId="73" borderId="12" xfId="0" applyNumberFormat="1" applyFont="1" applyFill="1" applyBorder="1" applyAlignment="1" applyProtection="1">
      <alignment horizontal="center" vertical="center"/>
      <protection locked="0"/>
    </xf>
    <xf numFmtId="0" fontId="19" fillId="54" borderId="12" xfId="0" applyFont="1" applyFill="1" applyBorder="1" applyAlignment="1" applyProtection="1">
      <alignment horizontal="justify" vertical="center" wrapText="1"/>
      <protection locked="0"/>
    </xf>
    <xf numFmtId="0" fontId="19" fillId="53" borderId="12" xfId="27" applyNumberFormat="1" applyFont="1" applyFill="1" applyBorder="1" applyAlignment="1" applyProtection="1">
      <alignment horizontal="center" vertical="center" wrapText="1"/>
      <protection locked="0"/>
    </xf>
    <xf numFmtId="14" fontId="19" fillId="53" borderId="12" xfId="27" applyNumberFormat="1" applyFont="1" applyFill="1" applyBorder="1" applyAlignment="1" applyProtection="1">
      <alignment horizontal="center" vertical="center" wrapText="1"/>
      <protection locked="0"/>
    </xf>
    <xf numFmtId="14" fontId="19" fillId="64" borderId="12" xfId="0" applyNumberFormat="1" applyFont="1" applyFill="1" applyBorder="1" applyAlignment="1" applyProtection="1">
      <alignment horizontal="center" vertical="center" wrapText="1"/>
      <protection locked="0"/>
    </xf>
    <xf numFmtId="14" fontId="19" fillId="34" borderId="12" xfId="0" applyNumberFormat="1" applyFont="1" applyFill="1" applyBorder="1" applyAlignment="1" applyProtection="1">
      <alignment horizontal="center" vertical="center"/>
      <protection/>
    </xf>
    <xf numFmtId="14" fontId="19" fillId="58" borderId="12" xfId="0" applyNumberFormat="1" applyFont="1" applyFill="1" applyBorder="1" applyAlignment="1" applyProtection="1">
      <alignment horizontal="center" vertical="center" wrapText="1"/>
      <protection locked="0"/>
    </xf>
    <xf numFmtId="14" fontId="19" fillId="60" borderId="12" xfId="0" applyNumberFormat="1" applyFont="1" applyFill="1" applyBorder="1" applyAlignment="1" applyProtection="1">
      <alignment horizontal="center" vertical="center" wrapText="1"/>
      <protection locked="0"/>
    </xf>
    <xf numFmtId="0" fontId="19" fillId="47" borderId="12" xfId="27" applyNumberFormat="1" applyFont="1" applyFill="1" applyBorder="1" applyAlignment="1" applyProtection="1">
      <alignment vertical="center" wrapText="1"/>
      <protection/>
    </xf>
    <xf numFmtId="0" fontId="19" fillId="47" borderId="19" xfId="27" applyNumberFormat="1" applyFont="1" applyFill="1" applyBorder="1" applyAlignment="1" applyProtection="1">
      <alignment vertical="center" wrapText="1"/>
      <protection/>
    </xf>
    <xf numFmtId="14" fontId="19" fillId="29" borderId="12" xfId="55" applyNumberFormat="1" applyFont="1" applyFill="1" applyBorder="1" applyAlignment="1" applyProtection="1">
      <alignment horizontal="center" vertical="center" wrapText="1"/>
      <protection/>
    </xf>
    <xf numFmtId="0" fontId="19" fillId="71" borderId="12" xfId="0" applyFont="1" applyFill="1" applyBorder="1" applyAlignment="1" applyProtection="1">
      <alignment horizontal="center" vertical="center" wrapText="1"/>
      <protection/>
    </xf>
    <xf numFmtId="14" fontId="25" fillId="76" borderId="12" xfId="55" applyNumberFormat="1" applyFont="1" applyFill="1" applyBorder="1" applyAlignment="1" applyProtection="1">
      <alignment horizontal="center" vertical="center" wrapText="1"/>
      <protection/>
    </xf>
    <xf numFmtId="9" fontId="25" fillId="68" borderId="12" xfId="0" applyNumberFormat="1" applyFont="1" applyFill="1" applyBorder="1" applyAlignment="1" applyProtection="1">
      <alignment horizontal="center" vertical="center"/>
      <protection/>
    </xf>
    <xf numFmtId="14" fontId="25" fillId="68" borderId="12" xfId="0" applyNumberFormat="1" applyFont="1" applyFill="1" applyBorder="1" applyAlignment="1" applyProtection="1">
      <alignment horizontal="center" vertical="center" wrapText="1"/>
      <protection locked="0"/>
    </xf>
    <xf numFmtId="1" fontId="25" fillId="68" borderId="12" xfId="0" applyNumberFormat="1" applyFont="1" applyFill="1" applyBorder="1" applyAlignment="1" applyProtection="1">
      <alignment horizontal="center" vertical="center"/>
      <protection/>
    </xf>
    <xf numFmtId="14" fontId="25" fillId="68" borderId="19" xfId="0" applyNumberFormat="1" applyFont="1" applyFill="1" applyBorder="1" applyAlignment="1">
      <alignment horizontal="center" vertical="center" wrapText="1"/>
    </xf>
    <xf numFmtId="0" fontId="19" fillId="71" borderId="12" xfId="0" applyFont="1" applyFill="1" applyBorder="1" applyAlignment="1" applyProtection="1">
      <alignment horizontal="justify" vertical="center" wrapText="1"/>
      <protection locked="0"/>
    </xf>
    <xf numFmtId="0" fontId="19" fillId="56" borderId="12" xfId="0" applyFont="1" applyFill="1" applyBorder="1" applyAlignment="1" applyProtection="1">
      <alignment horizontal="left" vertical="center" wrapText="1"/>
      <protection locked="0"/>
    </xf>
    <xf numFmtId="0" fontId="19" fillId="49" borderId="12" xfId="0" applyNumberFormat="1" applyFont="1" applyFill="1" applyBorder="1" applyAlignment="1" applyProtection="1">
      <alignment horizontal="justify" vertical="center" wrapText="1"/>
      <protection locked="0"/>
    </xf>
    <xf numFmtId="14" fontId="19" fillId="77" borderId="12" xfId="55" applyNumberFormat="1" applyFont="1" applyFill="1" applyBorder="1" applyAlignment="1" applyProtection="1">
      <alignment horizontal="center" vertical="center" wrapText="1"/>
      <protection/>
    </xf>
    <xf numFmtId="14" fontId="19" fillId="65" borderId="19" xfId="55" applyNumberFormat="1" applyFont="1" applyFill="1" applyBorder="1" applyAlignment="1" applyProtection="1">
      <alignment horizontal="center" vertical="center" wrapText="1"/>
      <protection/>
    </xf>
    <xf numFmtId="1" fontId="19" fillId="74" borderId="12" xfId="0" applyNumberFormat="1" applyFont="1" applyFill="1" applyBorder="1" applyAlignment="1" applyProtection="1">
      <alignment horizontal="center" vertical="center" wrapText="1"/>
      <protection/>
    </xf>
    <xf numFmtId="14" fontId="19" fillId="74" borderId="19" xfId="0" applyNumberFormat="1" applyFont="1" applyFill="1" applyBorder="1" applyAlignment="1" applyProtection="1">
      <alignment horizontal="center" vertical="center" wrapText="1"/>
      <protection/>
    </xf>
    <xf numFmtId="0" fontId="19" fillId="59" borderId="12" xfId="64" applyFont="1" applyFill="1" applyBorder="1" applyAlignment="1" applyProtection="1">
      <alignment horizontal="justify" vertical="center" wrapText="1"/>
      <protection locked="0"/>
    </xf>
    <xf numFmtId="0" fontId="19" fillId="71" borderId="12" xfId="57" applyNumberFormat="1" applyFont="1" applyFill="1" applyBorder="1" applyAlignment="1" applyProtection="1">
      <alignment horizontal="justify" vertical="center" wrapText="1"/>
      <protection/>
    </xf>
    <xf numFmtId="0" fontId="19" fillId="70" borderId="12" xfId="57" applyNumberFormat="1" applyFont="1" applyFill="1" applyBorder="1" applyAlignment="1" applyProtection="1">
      <alignment horizontal="center" vertical="center" wrapText="1"/>
      <protection locked="0"/>
    </xf>
    <xf numFmtId="9" fontId="19" fillId="70" borderId="12" xfId="57" applyNumberFormat="1" applyFont="1" applyFill="1" applyBorder="1" applyAlignment="1" applyProtection="1">
      <alignment horizontal="center" vertical="center" wrapText="1"/>
      <protection locked="0"/>
    </xf>
    <xf numFmtId="0" fontId="19" fillId="71" borderId="12" xfId="57" applyFont="1" applyFill="1" applyBorder="1" applyAlignment="1" applyProtection="1">
      <alignment horizontal="center" vertical="center" wrapText="1"/>
      <protection locked="0"/>
    </xf>
    <xf numFmtId="0" fontId="19" fillId="71" borderId="12" xfId="57" applyNumberFormat="1" applyFont="1" applyFill="1" applyBorder="1" applyAlignment="1" applyProtection="1">
      <alignment horizontal="left" vertical="center" wrapText="1"/>
      <protection locked="0"/>
    </xf>
    <xf numFmtId="0" fontId="19" fillId="71" borderId="12" xfId="57" applyNumberFormat="1" applyFont="1" applyFill="1" applyBorder="1" applyAlignment="1" applyProtection="1">
      <alignment horizontal="justify" vertical="center" wrapText="1"/>
      <protection locked="0"/>
    </xf>
    <xf numFmtId="0" fontId="19" fillId="46" borderId="12" xfId="57" applyFont="1" applyFill="1" applyBorder="1" applyAlignment="1" applyProtection="1">
      <alignment horizontal="justify" vertical="center" wrapText="1"/>
      <protection/>
    </xf>
    <xf numFmtId="0" fontId="19" fillId="44" borderId="12" xfId="57" applyFont="1" applyFill="1" applyBorder="1" applyAlignment="1" applyProtection="1">
      <alignment horizontal="center" vertical="center" wrapText="1"/>
      <protection locked="0"/>
    </xf>
    <xf numFmtId="9" fontId="19" fillId="44" borderId="12" xfId="57" applyNumberFormat="1" applyFont="1" applyFill="1" applyBorder="1" applyAlignment="1" applyProtection="1">
      <alignment horizontal="center" vertical="center" wrapText="1"/>
      <protection locked="0"/>
    </xf>
    <xf numFmtId="0" fontId="19" fillId="46" borderId="12" xfId="57" applyFont="1" applyFill="1" applyBorder="1" applyAlignment="1" applyProtection="1">
      <alignment horizontal="center" vertical="center" wrapText="1"/>
      <protection locked="0"/>
    </xf>
    <xf numFmtId="9" fontId="19" fillId="46" borderId="12" xfId="57" applyNumberFormat="1" applyFont="1" applyFill="1" applyBorder="1" applyAlignment="1" applyProtection="1">
      <alignment horizontal="center" vertical="center" wrapText="1"/>
      <protection locked="0"/>
    </xf>
    <xf numFmtId="0" fontId="19" fillId="35" borderId="12" xfId="57" applyFont="1" applyFill="1" applyBorder="1" applyAlignment="1" applyProtection="1">
      <alignment horizontal="left" vertical="center" wrapText="1"/>
      <protection locked="0"/>
    </xf>
    <xf numFmtId="0" fontId="19" fillId="34" borderId="12" xfId="57" applyFont="1" applyFill="1" applyBorder="1" applyAlignment="1" applyProtection="1">
      <alignment horizontal="center" vertical="center" wrapText="1"/>
      <protection locked="0"/>
    </xf>
    <xf numFmtId="9" fontId="19" fillId="34" borderId="12" xfId="57" applyNumberFormat="1" applyFont="1" applyFill="1" applyBorder="1" applyAlignment="1" applyProtection="1">
      <alignment horizontal="center" vertical="center" wrapText="1"/>
      <protection locked="0"/>
    </xf>
    <xf numFmtId="0" fontId="19" fillId="64" borderId="12" xfId="57" applyFont="1" applyFill="1" applyBorder="1" applyAlignment="1" applyProtection="1">
      <alignment horizontal="center" vertical="center" wrapText="1"/>
      <protection locked="0"/>
    </xf>
    <xf numFmtId="0" fontId="19" fillId="35" borderId="12" xfId="57" applyNumberFormat="1" applyFont="1" applyFill="1" applyBorder="1" applyAlignment="1" applyProtection="1">
      <alignment horizontal="justify" vertical="center" wrapText="1"/>
      <protection locked="0"/>
    </xf>
    <xf numFmtId="0" fontId="19" fillId="64" borderId="12" xfId="57" applyFont="1" applyFill="1" applyBorder="1" applyAlignment="1" applyProtection="1">
      <alignment horizontal="left" vertical="center" wrapText="1"/>
      <protection locked="0"/>
    </xf>
    <xf numFmtId="0" fontId="19" fillId="63" borderId="12" xfId="57" applyNumberFormat="1" applyFont="1" applyFill="1" applyBorder="1" applyAlignment="1" applyProtection="1">
      <alignment horizontal="center" vertical="center" wrapText="1"/>
      <protection locked="0"/>
    </xf>
    <xf numFmtId="9" fontId="19" fillId="63" borderId="12" xfId="57" applyNumberFormat="1" applyFont="1" applyFill="1" applyBorder="1" applyAlignment="1" applyProtection="1">
      <alignment horizontal="center" vertical="center" wrapText="1"/>
      <protection locked="0"/>
    </xf>
    <xf numFmtId="0" fontId="19" fillId="63" borderId="12" xfId="57" applyNumberFormat="1" applyFont="1" applyFill="1" applyBorder="1" applyAlignment="1" applyProtection="1">
      <alignment horizontal="left" vertical="center" wrapText="1"/>
      <protection locked="0"/>
    </xf>
    <xf numFmtId="0" fontId="19" fillId="63" borderId="12" xfId="57" applyFont="1" applyFill="1" applyBorder="1" applyAlignment="1" applyProtection="1">
      <alignment horizontal="justify" vertical="center" wrapText="1"/>
      <protection locked="0"/>
    </xf>
    <xf numFmtId="9" fontId="25" fillId="75" borderId="12" xfId="57" applyNumberFormat="1" applyFont="1" applyFill="1" applyBorder="1" applyAlignment="1" applyProtection="1">
      <alignment horizontal="center" vertical="center" wrapText="1"/>
      <protection locked="0"/>
    </xf>
    <xf numFmtId="0" fontId="25" fillId="66" borderId="12" xfId="57" applyFont="1" applyFill="1" applyBorder="1" applyAlignment="1" applyProtection="1">
      <alignment horizontal="center" vertical="center" wrapText="1"/>
      <protection locked="0"/>
    </xf>
    <xf numFmtId="0" fontId="25" fillId="68" borderId="12" xfId="57" applyFont="1" applyFill="1" applyBorder="1" applyAlignment="1" applyProtection="1">
      <alignment horizontal="justify" vertical="center" wrapText="1"/>
      <protection locked="0"/>
    </xf>
    <xf numFmtId="0" fontId="25" fillId="68" borderId="12" xfId="57" applyFont="1" applyFill="1" applyBorder="1" applyAlignment="1" applyProtection="1">
      <alignment horizontal="center" vertical="center"/>
      <protection locked="0"/>
    </xf>
    <xf numFmtId="9" fontId="25" fillId="68" borderId="12" xfId="57" applyNumberFormat="1" applyFont="1" applyFill="1" applyBorder="1" applyAlignment="1" applyProtection="1">
      <alignment horizontal="center" vertical="center"/>
      <protection locked="0"/>
    </xf>
    <xf numFmtId="14" fontId="25" fillId="68" borderId="12" xfId="57" applyNumberFormat="1" applyFont="1" applyFill="1" applyBorder="1" applyAlignment="1" applyProtection="1">
      <alignment horizontal="justify" vertical="center"/>
      <protection locked="0"/>
    </xf>
    <xf numFmtId="0" fontId="25" fillId="68" borderId="12" xfId="57" applyNumberFormat="1" applyFont="1" applyFill="1" applyBorder="1" applyAlignment="1" applyProtection="1">
      <alignment horizontal="center" vertical="center"/>
      <protection locked="0"/>
    </xf>
    <xf numFmtId="14" fontId="25" fillId="68" borderId="12" xfId="57" applyNumberFormat="1" applyFont="1" applyFill="1" applyBorder="1" applyAlignment="1" applyProtection="1">
      <alignment horizontal="center" vertical="center"/>
      <protection locked="0"/>
    </xf>
    <xf numFmtId="0" fontId="19" fillId="30" borderId="12" xfId="64" applyFont="1" applyFill="1" applyBorder="1" applyAlignment="1" applyProtection="1">
      <alignment horizontal="center" vertical="center" wrapText="1"/>
      <protection locked="0"/>
    </xf>
    <xf numFmtId="9" fontId="19" fillId="30" borderId="12" xfId="64" applyNumberFormat="1" applyFont="1" applyFill="1" applyBorder="1" applyAlignment="1" applyProtection="1">
      <alignment horizontal="center" vertical="center" wrapText="1"/>
      <protection locked="0"/>
    </xf>
    <xf numFmtId="0" fontId="19" fillId="33" borderId="12" xfId="28" applyNumberFormat="1" applyFont="1" applyFill="1" applyBorder="1" applyAlignment="1" applyProtection="1">
      <alignment horizontal="justify" vertical="center" wrapText="1"/>
      <protection locked="0"/>
    </xf>
    <xf numFmtId="0" fontId="19" fillId="40" borderId="12" xfId="56" applyNumberFormat="1" applyFont="1" applyFill="1" applyBorder="1" applyAlignment="1" applyProtection="1">
      <alignment horizontal="center" vertical="center" wrapText="1"/>
      <protection/>
    </xf>
    <xf numFmtId="0" fontId="19" fillId="78" borderId="12" xfId="57" applyFont="1" applyFill="1" applyBorder="1" applyAlignment="1" applyProtection="1">
      <alignment horizontal="center" vertical="center" wrapText="1"/>
      <protection locked="0"/>
    </xf>
    <xf numFmtId="9" fontId="19" fillId="78" borderId="12" xfId="57" applyNumberFormat="1" applyFont="1" applyFill="1" applyBorder="1" applyAlignment="1" applyProtection="1">
      <alignment horizontal="center" vertical="center" wrapText="1"/>
      <protection locked="0"/>
    </xf>
    <xf numFmtId="0" fontId="19" fillId="39" borderId="12" xfId="57" applyFont="1" applyFill="1" applyBorder="1" applyAlignment="1" applyProtection="1">
      <alignment horizontal="center" vertical="center" wrapText="1"/>
      <protection locked="0"/>
    </xf>
    <xf numFmtId="0" fontId="19" fillId="39" borderId="12" xfId="57" applyFont="1" applyFill="1" applyBorder="1" applyAlignment="1" applyProtection="1">
      <alignment horizontal="justify" vertical="center"/>
      <protection locked="0"/>
    </xf>
    <xf numFmtId="9" fontId="19" fillId="58" borderId="12" xfId="57" applyNumberFormat="1" applyFont="1" applyFill="1" applyBorder="1" applyAlignment="1" applyProtection="1">
      <alignment horizontal="center" vertical="center" wrapText="1"/>
      <protection locked="0"/>
    </xf>
    <xf numFmtId="0" fontId="19" fillId="60" borderId="12" xfId="57" applyFont="1" applyFill="1" applyBorder="1" applyAlignment="1" applyProtection="1">
      <alignment horizontal="center" vertical="center"/>
      <protection locked="0"/>
    </xf>
    <xf numFmtId="1" fontId="19" fillId="41" borderId="12" xfId="57" applyNumberFormat="1" applyFont="1" applyFill="1" applyBorder="1" applyAlignment="1" applyProtection="1">
      <alignment horizontal="center" vertical="center" wrapText="1"/>
      <protection locked="0"/>
    </xf>
    <xf numFmtId="0" fontId="19" fillId="70" borderId="12" xfId="57" applyFont="1" applyFill="1" applyBorder="1" applyAlignment="1" applyProtection="1">
      <alignment horizontal="center" vertical="center" wrapText="1"/>
      <protection locked="0"/>
    </xf>
    <xf numFmtId="14" fontId="19" fillId="39" borderId="12" xfId="0" applyNumberFormat="1" applyFont="1" applyFill="1" applyBorder="1" applyAlignment="1" applyProtection="1">
      <alignment horizontal="center" vertical="center" wrapText="1"/>
      <protection locked="0"/>
    </xf>
    <xf numFmtId="14" fontId="19" fillId="79" borderId="12" xfId="0" applyNumberFormat="1" applyFont="1" applyFill="1" applyBorder="1" applyAlignment="1" applyProtection="1">
      <alignment horizontal="center" vertical="center" wrapText="1"/>
      <protection locked="0"/>
    </xf>
    <xf numFmtId="0" fontId="19" fillId="74" borderId="19"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xf>
    <xf numFmtId="14" fontId="19" fillId="70" borderId="20" xfId="0" applyNumberFormat="1" applyFont="1" applyFill="1" applyBorder="1" applyAlignment="1" applyProtection="1">
      <alignment horizontal="center" vertical="center" wrapText="1"/>
      <protection/>
    </xf>
    <xf numFmtId="0" fontId="19" fillId="80" borderId="12" xfId="0" applyFont="1" applyFill="1" applyBorder="1" applyAlignment="1" applyProtection="1">
      <alignment horizontal="center" vertical="center" wrapText="1"/>
      <protection/>
    </xf>
    <xf numFmtId="14" fontId="19" fillId="73" borderId="20" xfId="0" applyNumberFormat="1" applyFont="1" applyFill="1" applyBorder="1" applyAlignment="1" applyProtection="1">
      <alignment horizontal="center" vertical="center"/>
      <protection/>
    </xf>
    <xf numFmtId="0" fontId="19" fillId="41" borderId="12" xfId="0" applyFont="1" applyFill="1" applyBorder="1" applyAlignment="1" applyProtection="1">
      <alignment horizontal="center" vertical="center" wrapText="1"/>
      <protection/>
    </xf>
    <xf numFmtId="0" fontId="19" fillId="60" borderId="12" xfId="0" applyFont="1" applyFill="1" applyBorder="1" applyAlignment="1" applyProtection="1">
      <alignment horizontal="center" vertical="center" wrapText="1"/>
      <protection/>
    </xf>
    <xf numFmtId="0" fontId="19" fillId="49" borderId="19" xfId="0" applyNumberFormat="1" applyFont="1" applyFill="1" applyBorder="1" applyAlignment="1" applyProtection="1">
      <alignment horizontal="center" vertical="center" wrapText="1"/>
      <protection/>
    </xf>
    <xf numFmtId="49" fontId="19" fillId="52" borderId="12" xfId="0" applyNumberFormat="1" applyFont="1" applyFill="1" applyBorder="1" applyAlignment="1" applyProtection="1">
      <alignment horizontal="center" vertical="center" wrapText="1"/>
      <protection/>
    </xf>
    <xf numFmtId="0" fontId="19" fillId="49" borderId="19" xfId="0" applyFont="1" applyFill="1" applyBorder="1" applyAlignment="1" applyProtection="1">
      <alignment horizontal="center" vertical="center" wrapText="1"/>
      <protection/>
    </xf>
    <xf numFmtId="0" fontId="19" fillId="80" borderId="12" xfId="64" applyFont="1" applyFill="1" applyBorder="1" applyAlignment="1" applyProtection="1">
      <alignment horizontal="center" vertical="center"/>
      <protection locked="0"/>
    </xf>
    <xf numFmtId="0" fontId="19" fillId="49" borderId="19" xfId="0" applyFont="1" applyFill="1" applyBorder="1" applyAlignment="1">
      <alignment horizontal="center" vertical="center"/>
    </xf>
    <xf numFmtId="0" fontId="19" fillId="77" borderId="19" xfId="0" applyFont="1" applyFill="1" applyBorder="1" applyAlignment="1" applyProtection="1">
      <alignment horizontal="center" vertical="center" wrapText="1"/>
      <protection/>
    </xf>
    <xf numFmtId="0" fontId="19" fillId="52" borderId="19" xfId="0" applyFont="1" applyFill="1" applyBorder="1" applyAlignment="1" applyProtection="1">
      <alignment horizontal="center" vertical="center" wrapText="1"/>
      <protection/>
    </xf>
    <xf numFmtId="0" fontId="19" fillId="52" borderId="12" xfId="0" applyNumberFormat="1" applyFont="1" applyFill="1" applyBorder="1" applyAlignment="1" applyProtection="1">
      <alignment horizontal="center" vertical="center" wrapText="1"/>
      <protection/>
    </xf>
    <xf numFmtId="0" fontId="19" fillId="52" borderId="12" xfId="0"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14" fontId="19" fillId="49" borderId="19" xfId="0" applyNumberFormat="1" applyFont="1" applyFill="1" applyBorder="1" applyAlignment="1" applyProtection="1">
      <alignment horizontal="center" vertical="center" wrapText="1"/>
      <protection/>
    </xf>
    <xf numFmtId="0" fontId="19" fillId="49" borderId="12" xfId="0" applyNumberFormat="1" applyFont="1" applyFill="1" applyBorder="1" applyAlignment="1" applyProtection="1">
      <alignment horizontal="center" vertical="center" wrapText="1"/>
      <protection/>
    </xf>
    <xf numFmtId="0" fontId="19" fillId="65" borderId="19" xfId="55" applyNumberFormat="1" applyFont="1" applyFill="1" applyBorder="1" applyAlignment="1" applyProtection="1">
      <alignment horizontal="center" vertical="center" wrapText="1"/>
      <protection/>
    </xf>
    <xf numFmtId="0" fontId="19" fillId="38" borderId="19" xfId="0" applyFont="1" applyFill="1" applyBorder="1" applyAlignment="1" applyProtection="1">
      <alignment horizontal="center" vertical="center" wrapText="1"/>
      <protection/>
    </xf>
    <xf numFmtId="14" fontId="19" fillId="49" borderId="12" xfId="0" applyNumberFormat="1" applyFont="1" applyFill="1" applyBorder="1" applyAlignment="1" applyProtection="1">
      <alignment horizontal="center" vertical="center" wrapText="1"/>
      <protection/>
    </xf>
    <xf numFmtId="0" fontId="19" fillId="61" borderId="12" xfId="0" applyFont="1" applyFill="1" applyBorder="1" applyAlignment="1" applyProtection="1">
      <alignment horizontal="center" vertical="center" wrapText="1"/>
      <protection/>
    </xf>
    <xf numFmtId="0" fontId="19" fillId="44" borderId="12" xfId="0" applyFont="1" applyFill="1" applyBorder="1" applyAlignment="1" applyProtection="1">
      <alignment horizontal="center" vertical="center" wrapText="1"/>
      <protection/>
    </xf>
    <xf numFmtId="0" fontId="19" fillId="36" borderId="19" xfId="0" applyFont="1" applyFill="1" applyBorder="1" applyAlignment="1" applyProtection="1">
      <alignment horizontal="center" vertical="center" wrapText="1"/>
      <protection/>
    </xf>
    <xf numFmtId="14" fontId="19" fillId="35" borderId="12" xfId="0" applyNumberFormat="1" applyFont="1" applyFill="1" applyBorder="1" applyAlignment="1" applyProtection="1">
      <alignment horizontal="center" vertical="center" wrapText="1"/>
      <protection/>
    </xf>
    <xf numFmtId="0" fontId="19" fillId="53" borderId="19" xfId="27" applyNumberFormat="1" applyFont="1" applyFill="1" applyBorder="1" applyAlignment="1" applyProtection="1">
      <alignment horizontal="center" vertical="center" wrapText="1"/>
      <protection/>
    </xf>
    <xf numFmtId="0" fontId="19" fillId="39" borderId="12" xfId="0" applyFont="1" applyFill="1" applyBorder="1" applyAlignment="1" applyProtection="1">
      <alignment horizontal="center" vertical="center" wrapText="1"/>
      <protection/>
    </xf>
    <xf numFmtId="0" fontId="25" fillId="68" borderId="12" xfId="0" applyFont="1" applyFill="1" applyBorder="1" applyAlignment="1" applyProtection="1">
      <alignment horizontal="center" vertical="center" wrapText="1"/>
      <protection/>
    </xf>
    <xf numFmtId="14" fontId="25" fillId="66" borderId="12" xfId="0" applyNumberFormat="1" applyFont="1" applyFill="1" applyBorder="1" applyAlignment="1" applyProtection="1">
      <alignment horizontal="center" vertical="center" wrapText="1"/>
      <protection/>
    </xf>
    <xf numFmtId="0" fontId="25" fillId="81" borderId="12" xfId="0" applyFont="1" applyFill="1" applyBorder="1" applyAlignment="1" applyProtection="1">
      <alignment horizontal="center" vertical="center" wrapText="1"/>
      <protection/>
    </xf>
    <xf numFmtId="0" fontId="19" fillId="82" borderId="12" xfId="0" applyFont="1" applyFill="1" applyBorder="1" applyAlignment="1" applyProtection="1">
      <alignment horizontal="center" vertical="center" wrapText="1"/>
      <protection/>
    </xf>
    <xf numFmtId="0" fontId="25" fillId="68" borderId="12" xfId="0" applyFont="1" applyFill="1" applyBorder="1" applyAlignment="1">
      <alignment horizontal="center" vertical="center" wrapText="1"/>
    </xf>
    <xf numFmtId="0" fontId="19" fillId="47" borderId="19" xfId="27" applyNumberFormat="1" applyFont="1" applyFill="1" applyBorder="1" applyAlignment="1" applyProtection="1">
      <alignment horizontal="center" vertical="center" wrapText="1"/>
      <protection/>
    </xf>
    <xf numFmtId="0" fontId="19" fillId="72" borderId="19" xfId="0" applyFont="1" applyFill="1" applyBorder="1" applyAlignment="1" applyProtection="1">
      <alignment horizontal="center" vertical="center" wrapText="1"/>
      <protection/>
    </xf>
    <xf numFmtId="0" fontId="19" fillId="46" borderId="12" xfId="0" applyFont="1" applyFill="1" applyBorder="1" applyAlignment="1" applyProtection="1">
      <alignment horizontal="center" vertical="center" wrapText="1"/>
      <protection/>
    </xf>
    <xf numFmtId="0" fontId="19" fillId="65" borderId="19" xfId="0" applyFont="1" applyFill="1" applyBorder="1" applyAlignment="1" applyProtection="1">
      <alignment horizontal="center" vertical="center" wrapText="1"/>
      <protection/>
    </xf>
    <xf numFmtId="0" fontId="19" fillId="45" borderId="19" xfId="0" applyFont="1" applyFill="1" applyBorder="1" applyAlignment="1" applyProtection="1">
      <alignment horizontal="center" vertical="center" wrapText="1"/>
      <protection/>
    </xf>
    <xf numFmtId="0" fontId="19" fillId="83" borderId="19" xfId="0" applyFont="1" applyFill="1" applyBorder="1" applyAlignment="1" applyProtection="1">
      <alignment horizontal="center" vertical="center" wrapText="1"/>
      <protection/>
    </xf>
    <xf numFmtId="0" fontId="19" fillId="41" borderId="12" xfId="0" applyFont="1" applyFill="1" applyBorder="1" applyAlignment="1" applyProtection="1">
      <alignment horizontal="center" vertical="center" wrapText="1"/>
      <protection locked="0"/>
    </xf>
    <xf numFmtId="14" fontId="19" fillId="48" borderId="19" xfId="42" applyNumberFormat="1" applyFont="1" applyFill="1" applyBorder="1" applyAlignment="1" applyProtection="1">
      <alignment horizontal="center" vertical="center" wrapText="1"/>
      <protection/>
    </xf>
    <xf numFmtId="0" fontId="19" fillId="74" borderId="12" xfId="0" applyFont="1" applyFill="1" applyBorder="1" applyAlignment="1" applyProtection="1">
      <alignment horizontal="center" vertical="center" wrapText="1"/>
      <protection/>
    </xf>
    <xf numFmtId="0" fontId="19" fillId="44" borderId="12" xfId="0" applyFont="1" applyFill="1" applyBorder="1" applyAlignment="1" applyProtection="1">
      <alignment horizontal="center" vertical="center" wrapText="1"/>
      <protection locked="0"/>
    </xf>
    <xf numFmtId="0" fontId="25" fillId="68" borderId="19" xfId="0" applyFont="1" applyFill="1" applyBorder="1" applyAlignment="1" applyProtection="1">
      <alignment horizontal="center" vertical="center"/>
      <protection/>
    </xf>
    <xf numFmtId="0" fontId="25" fillId="76" borderId="19" xfId="0" applyFont="1" applyFill="1" applyBorder="1" applyAlignment="1" applyProtection="1">
      <alignment horizontal="center" vertical="center" wrapText="1"/>
      <protection/>
    </xf>
    <xf numFmtId="14" fontId="25" fillId="68" borderId="12" xfId="0" applyNumberFormat="1" applyFont="1" applyFill="1" applyBorder="1" applyAlignment="1">
      <alignment horizontal="center" vertical="center"/>
    </xf>
    <xf numFmtId="0" fontId="25" fillId="84" borderId="12" xfId="55" applyNumberFormat="1" applyFont="1" applyFill="1" applyBorder="1" applyAlignment="1" applyProtection="1">
      <alignment horizontal="center" vertical="center" wrapText="1"/>
      <protection/>
    </xf>
    <xf numFmtId="0" fontId="25" fillId="68" borderId="12" xfId="55" applyNumberFormat="1" applyFont="1" applyFill="1" applyBorder="1" applyAlignment="1" applyProtection="1">
      <alignment horizontal="center" vertical="center" wrapText="1"/>
      <protection/>
    </xf>
    <xf numFmtId="14" fontId="25" fillId="68" borderId="12" xfId="0" applyNumberFormat="1" applyFont="1" applyFill="1" applyBorder="1" applyAlignment="1" applyProtection="1">
      <alignment horizontal="center" vertical="center" wrapText="1"/>
      <protection/>
    </xf>
    <xf numFmtId="0" fontId="25" fillId="68" borderId="12" xfId="57" applyFont="1" applyFill="1" applyBorder="1" applyAlignment="1" applyProtection="1">
      <alignment horizontal="center" vertical="center" wrapText="1"/>
      <protection locked="0"/>
    </xf>
    <xf numFmtId="49" fontId="19" fillId="64" borderId="12" xfId="0" applyNumberFormat="1" applyFont="1" applyFill="1" applyBorder="1" applyAlignment="1" applyProtection="1">
      <alignment horizontal="center" vertical="center" wrapText="1"/>
      <protection/>
    </xf>
    <xf numFmtId="0" fontId="19" fillId="64" borderId="12" xfId="0" applyFont="1" applyFill="1" applyBorder="1" applyAlignment="1" applyProtection="1">
      <alignment horizontal="center" vertical="center" wrapText="1"/>
      <protection/>
    </xf>
    <xf numFmtId="0" fontId="19" fillId="63" borderId="12" xfId="0"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wrapText="1"/>
      <protection/>
    </xf>
    <xf numFmtId="0" fontId="19" fillId="38" borderId="12" xfId="0" applyFont="1" applyFill="1" applyBorder="1" applyAlignment="1" applyProtection="1">
      <alignment horizontal="center" vertical="center" wrapText="1"/>
      <protection/>
    </xf>
    <xf numFmtId="0" fontId="19" fillId="40" borderId="20" xfId="42" applyNumberFormat="1" applyFont="1" applyFill="1" applyBorder="1" applyAlignment="1" applyProtection="1">
      <alignment horizontal="center" vertical="center" wrapText="1"/>
      <protection/>
    </xf>
    <xf numFmtId="0" fontId="19" fillId="40" borderId="20" xfId="55" applyNumberFormat="1" applyFont="1" applyFill="1" applyBorder="1" applyAlignment="1" applyProtection="1">
      <alignment horizontal="center" vertical="center" wrapText="1"/>
      <protection/>
    </xf>
    <xf numFmtId="0" fontId="19" fillId="37" borderId="12" xfId="0" applyFont="1" applyFill="1" applyBorder="1" applyAlignment="1" applyProtection="1">
      <alignment horizontal="center" vertical="center" wrapText="1"/>
      <protection/>
    </xf>
    <xf numFmtId="0" fontId="19" fillId="85" borderId="12" xfId="0" applyFont="1" applyFill="1" applyBorder="1" applyAlignment="1" applyProtection="1">
      <alignment horizontal="center" vertical="center" wrapText="1"/>
      <protection/>
    </xf>
    <xf numFmtId="9" fontId="25" fillId="68" borderId="12" xfId="57" applyNumberFormat="1" applyFont="1" applyFill="1" applyBorder="1" applyAlignment="1" applyProtection="1">
      <alignment horizontal="center" vertical="center" wrapText="1"/>
      <protection locked="0"/>
    </xf>
    <xf numFmtId="0" fontId="18" fillId="26" borderId="11" xfId="55" applyNumberFormat="1" applyFont="1" applyFill="1" applyBorder="1" applyAlignment="1" applyProtection="1">
      <alignment horizontal="center" vertical="center"/>
      <protection locked="0"/>
    </xf>
    <xf numFmtId="0" fontId="19" fillId="86" borderId="12" xfId="0" applyFont="1" applyFill="1" applyBorder="1" applyAlignment="1" applyProtection="1">
      <alignment horizontal="center" vertical="center" wrapText="1"/>
      <protection/>
    </xf>
    <xf numFmtId="0" fontId="19" fillId="65" borderId="12" xfId="0" applyFont="1" applyFill="1" applyBorder="1" applyAlignment="1" applyProtection="1">
      <alignment horizontal="center" vertical="center" wrapText="1"/>
      <protection/>
    </xf>
    <xf numFmtId="0" fontId="19" fillId="64" borderId="12" xfId="0" applyNumberFormat="1" applyFont="1" applyFill="1" applyBorder="1" applyAlignment="1" applyProtection="1">
      <alignment horizontal="center" vertical="center" wrapText="1"/>
      <protection/>
    </xf>
    <xf numFmtId="0" fontId="19" fillId="28" borderId="12" xfId="0" applyFont="1" applyFill="1" applyBorder="1" applyAlignment="1" applyProtection="1">
      <alignment horizontal="center" vertical="center" wrapText="1"/>
      <protection/>
    </xf>
    <xf numFmtId="0" fontId="19" fillId="44" borderId="12" xfId="0" applyNumberFormat="1" applyFont="1" applyFill="1" applyBorder="1" applyAlignment="1" applyProtection="1">
      <alignment horizontal="center" vertical="center" wrapText="1"/>
      <protection/>
    </xf>
    <xf numFmtId="0" fontId="19" fillId="87" borderId="12" xfId="27" applyNumberFormat="1" applyFont="1" applyFill="1" applyBorder="1" applyAlignment="1" applyProtection="1">
      <alignment horizontal="center" vertical="center" wrapText="1"/>
      <protection/>
    </xf>
    <xf numFmtId="0" fontId="19" fillId="77" borderId="12" xfId="0" applyFont="1" applyFill="1" applyBorder="1" applyAlignment="1" applyProtection="1">
      <alignment horizontal="center" vertical="center" wrapText="1"/>
      <protection/>
    </xf>
    <xf numFmtId="14" fontId="19" fillId="77" borderId="19" xfId="55" applyNumberFormat="1" applyFont="1" applyFill="1" applyBorder="1" applyAlignment="1" applyProtection="1">
      <alignment horizontal="center" vertical="center" wrapText="1"/>
      <protection/>
    </xf>
    <xf numFmtId="0" fontId="19" fillId="49" borderId="12" xfId="0" applyFont="1" applyFill="1" applyBorder="1" applyAlignment="1">
      <alignment horizontal="center" vertical="center"/>
    </xf>
    <xf numFmtId="0" fontId="19" fillId="77" borderId="19" xfId="55" applyNumberFormat="1" applyFont="1" applyFill="1" applyBorder="1" applyAlignment="1" applyProtection="1">
      <alignment horizontal="center" vertical="center" wrapText="1"/>
      <protection/>
    </xf>
    <xf numFmtId="49" fontId="19" fillId="49" borderId="12" xfId="0" applyNumberFormat="1" applyFont="1" applyFill="1" applyBorder="1" applyAlignment="1" applyProtection="1">
      <alignment horizontal="center" vertical="center" wrapText="1"/>
      <protection/>
    </xf>
    <xf numFmtId="14" fontId="19" fillId="45" borderId="19" xfId="0" applyNumberFormat="1" applyFont="1" applyFill="1" applyBorder="1" applyAlignment="1" applyProtection="1">
      <alignment horizontal="center" vertical="center" wrapText="1"/>
      <protection/>
    </xf>
    <xf numFmtId="0" fontId="19" fillId="87" borderId="19" xfId="27" applyNumberFormat="1"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0" fontId="19" fillId="88" borderId="21" xfId="0" applyFont="1" applyFill="1" applyBorder="1" applyAlignment="1" applyProtection="1">
      <alignment/>
      <protection locked="0"/>
    </xf>
    <xf numFmtId="0" fontId="19" fillId="89" borderId="0" xfId="0" applyFont="1" applyFill="1" applyBorder="1" applyAlignment="1" applyProtection="1">
      <alignment/>
      <protection locked="0"/>
    </xf>
    <xf numFmtId="0" fontId="18" fillId="89" borderId="0" xfId="0" applyFont="1" applyFill="1" applyBorder="1" applyAlignment="1" applyProtection="1">
      <alignment vertical="center"/>
      <protection locked="0"/>
    </xf>
    <xf numFmtId="0" fontId="18" fillId="26" borderId="22" xfId="55" applyNumberFormat="1" applyFont="1" applyFill="1" applyBorder="1" applyAlignment="1" applyProtection="1">
      <alignment horizontal="center" vertical="center"/>
      <protection locked="0"/>
    </xf>
    <xf numFmtId="0" fontId="19" fillId="89" borderId="0" xfId="0" applyFont="1" applyFill="1" applyAlignment="1" applyProtection="1">
      <alignment horizontal="center" vertical="center"/>
      <protection locked="0"/>
    </xf>
    <xf numFmtId="4" fontId="19" fillId="89" borderId="0" xfId="0" applyNumberFormat="1" applyFont="1" applyFill="1" applyAlignment="1" applyProtection="1">
      <alignment horizontal="center" vertical="center"/>
      <protection locked="0"/>
    </xf>
    <xf numFmtId="0" fontId="19" fillId="27" borderId="0" xfId="0" applyFont="1" applyFill="1" applyAlignment="1" applyProtection="1">
      <alignment horizontal="center" vertical="center"/>
      <protection locked="0"/>
    </xf>
    <xf numFmtId="4" fontId="19" fillId="27" borderId="0" xfId="0" applyNumberFormat="1" applyFont="1" applyFill="1" applyAlignment="1" applyProtection="1">
      <alignment horizontal="center" vertical="center"/>
      <protection locked="0"/>
    </xf>
    <xf numFmtId="0" fontId="19" fillId="27" borderId="0" xfId="0" applyFont="1" applyFill="1" applyAlignment="1" applyProtection="1">
      <alignment vertical="center"/>
      <protection locked="0"/>
    </xf>
    <xf numFmtId="0" fontId="19" fillId="71" borderId="12" xfId="0" applyNumberFormat="1" applyFont="1" applyFill="1" applyBorder="1" applyAlignment="1" applyProtection="1">
      <alignment horizontal="center" vertical="center" wrapText="1"/>
      <protection locked="0"/>
    </xf>
    <xf numFmtId="0" fontId="0" fillId="49" borderId="12" xfId="84" applyNumberFormat="1" applyFont="1" applyFill="1" applyBorder="1" applyAlignment="1" applyProtection="1">
      <alignment horizontal="center" vertical="center" wrapText="1"/>
      <protection/>
    </xf>
    <xf numFmtId="0" fontId="19" fillId="44" borderId="20" xfId="0" applyFont="1" applyFill="1" applyBorder="1" applyAlignment="1" applyProtection="1">
      <alignment vertical="center" wrapText="1"/>
      <protection/>
    </xf>
    <xf numFmtId="0" fontId="19" fillId="46" borderId="20" xfId="0" applyFont="1" applyFill="1" applyBorder="1" applyAlignment="1" applyProtection="1">
      <alignment vertical="center" wrapText="1"/>
      <protection/>
    </xf>
    <xf numFmtId="0" fontId="19" fillId="90" borderId="20" xfId="0" applyFont="1" applyFill="1" applyBorder="1" applyAlignment="1" applyProtection="1">
      <alignment vertical="center" wrapText="1"/>
      <protection/>
    </xf>
    <xf numFmtId="14" fontId="25" fillId="68" borderId="12" xfId="0" applyNumberFormat="1" applyFont="1" applyFill="1" applyBorder="1" applyAlignment="1">
      <alignment horizontal="center" vertical="center" wrapText="1"/>
    </xf>
    <xf numFmtId="14" fontId="19" fillId="91" borderId="12" xfId="55" applyNumberFormat="1" applyFont="1" applyFill="1" applyBorder="1" applyAlignment="1" applyProtection="1">
      <alignment horizontal="center" vertical="center" wrapText="1"/>
      <protection locked="0"/>
    </xf>
    <xf numFmtId="0" fontId="19" fillId="92" borderId="12" xfId="55" applyNumberFormat="1" applyFont="1" applyFill="1" applyBorder="1" applyAlignment="1" applyProtection="1">
      <alignment horizontal="center" vertical="center" wrapText="1"/>
      <protection/>
    </xf>
    <xf numFmtId="0" fontId="19" fillId="93" borderId="12" xfId="0"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0" fontId="19" fillId="95" borderId="12" xfId="0" applyFont="1" applyFill="1" applyBorder="1" applyAlignment="1" applyProtection="1">
      <alignment horizontal="center" vertical="center" wrapText="1"/>
      <protection/>
    </xf>
    <xf numFmtId="14" fontId="19" fillId="93" borderId="12" xfId="0" applyNumberFormat="1" applyFont="1" applyFill="1" applyBorder="1" applyAlignment="1" applyProtection="1">
      <alignment horizontal="center" vertical="center" wrapText="1"/>
      <protection/>
    </xf>
    <xf numFmtId="0" fontId="19" fillId="96" borderId="12" xfId="0" applyFont="1" applyFill="1" applyBorder="1" applyAlignment="1" applyProtection="1">
      <alignment horizontal="center" vertical="center" wrapText="1"/>
      <protection locked="0"/>
    </xf>
    <xf numFmtId="9" fontId="19" fillId="96" borderId="12" xfId="0" applyNumberFormat="1" applyFont="1" applyFill="1" applyBorder="1" applyAlignment="1" applyProtection="1">
      <alignment horizontal="center" vertical="center" wrapText="1"/>
      <protection locked="0"/>
    </xf>
    <xf numFmtId="14" fontId="19" fillId="97" borderId="12" xfId="27" applyNumberFormat="1" applyFont="1" applyFill="1" applyBorder="1" applyAlignment="1" applyProtection="1">
      <alignment horizontal="center" vertical="center" wrapText="1"/>
      <protection locked="0"/>
    </xf>
    <xf numFmtId="0" fontId="19" fillId="97" borderId="12" xfId="27" applyNumberFormat="1" applyFont="1" applyFill="1" applyBorder="1" applyAlignment="1" applyProtection="1">
      <alignment horizontal="justify" vertical="center" wrapText="1"/>
      <protection locked="0"/>
    </xf>
    <xf numFmtId="0" fontId="19" fillId="97" borderId="12" xfId="27" applyNumberFormat="1" applyFont="1" applyFill="1" applyBorder="1" applyAlignment="1" applyProtection="1">
      <alignment horizontal="center" vertical="center" wrapText="1"/>
      <protection locked="0"/>
    </xf>
    <xf numFmtId="0" fontId="19" fillId="98" borderId="20" xfId="0" applyFont="1" applyFill="1" applyBorder="1" applyAlignment="1" applyProtection="1">
      <alignment horizontal="center" vertical="center" wrapText="1"/>
      <protection/>
    </xf>
    <xf numFmtId="0" fontId="19" fillId="96" borderId="20" xfId="0" applyFont="1" applyFill="1" applyBorder="1" applyAlignment="1" applyProtection="1">
      <alignment horizontal="center" vertical="center" wrapText="1"/>
      <protection/>
    </xf>
    <xf numFmtId="0" fontId="19" fillId="98" borderId="20" xfId="55" applyNumberFormat="1" applyFont="1" applyFill="1" applyBorder="1" applyAlignment="1" applyProtection="1">
      <alignment horizontal="center" vertical="center" wrapText="1"/>
      <protection/>
    </xf>
    <xf numFmtId="9" fontId="19" fillId="97" borderId="12" xfId="27" applyNumberFormat="1" applyFont="1" applyFill="1" applyBorder="1" applyAlignment="1" applyProtection="1">
      <alignment horizontal="center" vertical="center" wrapText="1"/>
      <protection locked="0"/>
    </xf>
    <xf numFmtId="0" fontId="19" fillId="30" borderId="12" xfId="0" applyFont="1" applyFill="1" applyBorder="1" applyAlignment="1" applyProtection="1">
      <alignment horizontal="justify" vertical="center" wrapText="1"/>
      <protection/>
    </xf>
    <xf numFmtId="0" fontId="19" fillId="32" borderId="12" xfId="0" applyNumberFormat="1" applyFont="1" applyFill="1" applyBorder="1" applyAlignment="1" applyProtection="1">
      <alignment horizontal="justify" vertical="center" wrapText="1"/>
      <protection/>
    </xf>
    <xf numFmtId="0" fontId="25" fillId="68" borderId="12" xfId="0" applyFont="1" applyFill="1" applyBorder="1" applyAlignment="1" applyProtection="1">
      <alignment horizontal="justify" vertical="center" wrapText="1"/>
      <protection/>
    </xf>
    <xf numFmtId="0" fontId="25" fillId="75" borderId="19" xfId="0" applyNumberFormat="1" applyFont="1" applyFill="1" applyBorder="1" applyAlignment="1" applyProtection="1">
      <alignment horizontal="justify" vertical="center" wrapText="1"/>
      <protection/>
    </xf>
    <xf numFmtId="0" fontId="19" fillId="71" borderId="19" xfId="0" applyNumberFormat="1" applyFont="1" applyFill="1" applyBorder="1" applyAlignment="1" applyProtection="1">
      <alignment horizontal="justify" vertical="center" wrapText="1"/>
      <protection/>
    </xf>
    <xf numFmtId="0" fontId="19" fillId="99" borderId="12" xfId="0" applyFont="1" applyFill="1" applyBorder="1" applyAlignment="1" applyProtection="1">
      <alignment horizontal="justify" vertical="center" wrapText="1"/>
      <protection/>
    </xf>
    <xf numFmtId="0" fontId="19" fillId="56" borderId="12" xfId="0" applyFont="1" applyFill="1" applyBorder="1" applyAlignment="1" applyProtection="1">
      <alignment horizontal="justify" vertical="center" wrapText="1"/>
      <protection/>
    </xf>
    <xf numFmtId="0" fontId="19" fillId="49" borderId="12" xfId="0" applyNumberFormat="1" applyFont="1" applyFill="1" applyBorder="1" applyAlignment="1" applyProtection="1">
      <alignment horizontal="justify" vertical="center" wrapText="1"/>
      <protection/>
    </xf>
    <xf numFmtId="0" fontId="19" fillId="49" borderId="19" xfId="0" applyNumberFormat="1" applyFont="1" applyFill="1" applyBorder="1" applyAlignment="1" applyProtection="1">
      <alignment horizontal="justify" vertical="center" wrapText="1"/>
      <protection/>
    </xf>
    <xf numFmtId="0" fontId="19" fillId="52" borderId="19" xfId="0" applyNumberFormat="1" applyFont="1" applyFill="1" applyBorder="1" applyAlignment="1" applyProtection="1">
      <alignment horizontal="justify" vertical="center" wrapText="1"/>
      <protection/>
    </xf>
    <xf numFmtId="0" fontId="19" fillId="64" borderId="12" xfId="0" applyFont="1" applyFill="1" applyBorder="1" applyAlignment="1" applyProtection="1">
      <alignment horizontal="justify" vertical="center" wrapText="1"/>
      <protection/>
    </xf>
    <xf numFmtId="0" fontId="19" fillId="35" borderId="12" xfId="0" applyFont="1" applyFill="1" applyBorder="1" applyAlignment="1" applyProtection="1">
      <alignment horizontal="justify" vertical="center" wrapText="1"/>
      <protection/>
    </xf>
    <xf numFmtId="0" fontId="19" fillId="64" borderId="19" xfId="0" applyNumberFormat="1" applyFont="1" applyFill="1" applyBorder="1" applyAlignment="1" applyProtection="1">
      <alignment horizontal="justify" vertical="center" wrapText="1"/>
      <protection/>
    </xf>
    <xf numFmtId="0" fontId="19" fillId="41" borderId="12" xfId="0" applyFont="1" applyFill="1" applyBorder="1" applyAlignment="1" applyProtection="1">
      <alignment horizontal="justify" vertical="center" wrapText="1"/>
      <protection/>
    </xf>
    <xf numFmtId="0" fontId="19" fillId="74" borderId="19" xfId="0" applyFont="1" applyFill="1" applyBorder="1" applyAlignment="1" applyProtection="1">
      <alignment horizontal="justify" vertical="center" wrapText="1"/>
      <protection/>
    </xf>
    <xf numFmtId="0" fontId="19" fillId="44" borderId="20" xfId="0" applyFont="1" applyFill="1" applyBorder="1" applyAlignment="1" applyProtection="1">
      <alignment horizontal="justify" vertical="center" wrapText="1"/>
      <protection/>
    </xf>
    <xf numFmtId="0" fontId="19" fillId="45" borderId="19" xfId="0" applyFont="1" applyFill="1" applyBorder="1" applyAlignment="1" applyProtection="1">
      <alignment horizontal="justify" vertical="center" wrapText="1"/>
      <protection/>
    </xf>
    <xf numFmtId="0" fontId="19" fillId="96" borderId="20" xfId="0" applyNumberFormat="1" applyFont="1" applyFill="1" applyBorder="1" applyAlignment="1" applyProtection="1">
      <alignment horizontal="justify" vertical="center" wrapText="1"/>
      <protection/>
    </xf>
    <xf numFmtId="0" fontId="19" fillId="70" borderId="20" xfId="0" applyFont="1" applyFill="1" applyBorder="1" applyAlignment="1" applyProtection="1">
      <alignment horizontal="center" vertical="center" wrapText="1"/>
      <protection/>
    </xf>
    <xf numFmtId="0" fontId="19" fillId="70" borderId="23" xfId="0" applyFont="1" applyFill="1" applyBorder="1" applyAlignment="1" applyProtection="1">
      <alignment horizontal="center" vertical="center" wrapText="1"/>
      <protection/>
    </xf>
    <xf numFmtId="0" fontId="19" fillId="71" borderId="20" xfId="0" applyFont="1" applyFill="1" applyBorder="1" applyAlignment="1" applyProtection="1">
      <alignment horizontal="center" vertical="center" wrapText="1"/>
      <protection/>
    </xf>
    <xf numFmtId="0" fontId="19" fillId="71" borderId="23"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14" fontId="19" fillId="70" borderId="23" xfId="0" applyNumberFormat="1" applyFont="1" applyFill="1" applyBorder="1" applyAlignment="1" applyProtection="1">
      <alignment horizontal="center" vertical="center" wrapText="1"/>
      <protection/>
    </xf>
    <xf numFmtId="0" fontId="19" fillId="70" borderId="23" xfId="0" applyFont="1" applyFill="1" applyBorder="1" applyAlignment="1" applyProtection="1">
      <alignment horizontal="justify" vertical="center" wrapText="1"/>
      <protection/>
    </xf>
    <xf numFmtId="0" fontId="19" fillId="42" borderId="19" xfId="27" applyNumberFormat="1"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14" fontId="19" fillId="48" borderId="19" xfId="42" applyNumberFormat="1" applyFont="1" applyFill="1" applyBorder="1" applyAlignment="1" applyProtection="1">
      <alignment horizontal="center" vertical="center" wrapText="1"/>
      <protection/>
    </xf>
    <xf numFmtId="0" fontId="19" fillId="43" borderId="19" xfId="42" applyNumberFormat="1" applyFont="1" applyFill="1" applyBorder="1" applyAlignment="1" applyProtection="1">
      <alignment horizontal="center" vertical="center" wrapText="1"/>
      <protection/>
    </xf>
    <xf numFmtId="0" fontId="19" fillId="40" borderId="19" xfId="42" applyNumberFormat="1" applyFont="1" applyFill="1" applyBorder="1" applyAlignment="1" applyProtection="1">
      <alignment horizontal="center" vertical="center" wrapText="1"/>
      <protection/>
    </xf>
    <xf numFmtId="0" fontId="19" fillId="40" borderId="19" xfId="55" applyNumberFormat="1" applyFont="1" applyFill="1" applyBorder="1" applyAlignment="1" applyProtection="1">
      <alignment horizontal="center" vertical="center" wrapText="1"/>
      <protection/>
    </xf>
    <xf numFmtId="0" fontId="19" fillId="53" borderId="19" xfId="27" applyNumberFormat="1" applyFont="1" applyFill="1" applyBorder="1" applyAlignment="1" applyProtection="1">
      <alignment horizontal="center" vertical="center" wrapText="1"/>
      <protection/>
    </xf>
    <xf numFmtId="0" fontId="19" fillId="47" borderId="23" xfId="27" applyNumberFormat="1" applyFont="1" applyFill="1" applyBorder="1" applyAlignment="1" applyProtection="1">
      <alignment horizontal="center" vertical="center" wrapText="1"/>
      <protection/>
    </xf>
    <xf numFmtId="14" fontId="19" fillId="45" borderId="23" xfId="0" applyNumberFormat="1" applyFont="1" applyFill="1" applyBorder="1" applyAlignment="1" applyProtection="1">
      <alignment horizontal="center" vertical="center" wrapText="1"/>
      <protection/>
    </xf>
    <xf numFmtId="0" fontId="19" fillId="83" borderId="23" xfId="0" applyFont="1" applyFill="1" applyBorder="1" applyAlignment="1" applyProtection="1">
      <alignment horizontal="center" vertical="center" wrapText="1"/>
      <protection/>
    </xf>
    <xf numFmtId="14" fontId="19" fillId="100" borderId="19" xfId="55" applyNumberFormat="1" applyFont="1" applyFill="1" applyBorder="1" applyAlignment="1" applyProtection="1">
      <alignment horizontal="center" vertical="center" wrapText="1"/>
      <protection/>
    </xf>
    <xf numFmtId="14" fontId="19" fillId="77" borderId="23" xfId="55" applyNumberFormat="1" applyFont="1" applyFill="1" applyBorder="1" applyAlignment="1" applyProtection="1">
      <alignment horizontal="center" vertical="center" wrapText="1"/>
      <protection/>
    </xf>
    <xf numFmtId="0" fontId="19" fillId="37" borderId="20" xfId="0" applyFont="1" applyFill="1" applyBorder="1" applyAlignment="1" applyProtection="1">
      <alignment horizontal="center" vertical="center" wrapText="1"/>
      <protection/>
    </xf>
    <xf numFmtId="0" fontId="19" fillId="32" borderId="20" xfId="0" applyNumberFormat="1" applyFont="1" applyFill="1" applyBorder="1" applyAlignment="1" applyProtection="1">
      <alignment horizontal="justify" vertical="center" wrapText="1"/>
      <protection/>
    </xf>
    <xf numFmtId="0" fontId="19" fillId="86" borderId="20" xfId="0" applyFont="1" applyFill="1" applyBorder="1" applyAlignment="1" applyProtection="1">
      <alignment horizontal="center" vertical="center" wrapText="1"/>
      <protection/>
    </xf>
    <xf numFmtId="14" fontId="19" fillId="29" borderId="20" xfId="55" applyNumberFormat="1" applyFont="1" applyFill="1" applyBorder="1" applyAlignment="1" applyProtection="1">
      <alignment horizontal="center" vertical="center" wrapText="1"/>
      <protection/>
    </xf>
    <xf numFmtId="0" fontId="19" fillId="98" borderId="12" xfId="0" applyFont="1" applyFill="1" applyBorder="1" applyAlignment="1" applyProtection="1">
      <alignment horizontal="center" vertical="center" wrapText="1"/>
      <protection/>
    </xf>
    <xf numFmtId="0" fontId="19" fillId="96" borderId="12" xfId="0" applyFont="1" applyFill="1" applyBorder="1" applyAlignment="1" applyProtection="1">
      <alignment horizontal="center" vertical="center" wrapText="1"/>
      <protection/>
    </xf>
    <xf numFmtId="0" fontId="19" fillId="96" borderId="12" xfId="0" applyNumberFormat="1" applyFont="1" applyFill="1" applyBorder="1" applyAlignment="1" applyProtection="1">
      <alignment horizontal="justify" vertical="center" wrapText="1"/>
      <protection/>
    </xf>
    <xf numFmtId="0" fontId="19" fillId="98" borderId="12" xfId="55" applyNumberFormat="1" applyFont="1" applyFill="1" applyBorder="1" applyAlignment="1" applyProtection="1">
      <alignment horizontal="center" vertical="center" wrapText="1"/>
      <protection/>
    </xf>
    <xf numFmtId="0" fontId="19" fillId="61" borderId="19" xfId="0" applyFont="1" applyFill="1" applyBorder="1" applyAlignment="1" applyProtection="1">
      <alignment horizontal="center" vertical="center" wrapText="1"/>
      <protection/>
    </xf>
    <xf numFmtId="0" fontId="19" fillId="42" borderId="19" xfId="27" applyNumberFormat="1" applyFont="1" applyFill="1" applyBorder="1" applyAlignment="1" applyProtection="1">
      <alignment horizontal="center" vertical="center" wrapText="1"/>
      <protection/>
    </xf>
    <xf numFmtId="0" fontId="19" fillId="43" borderId="19" xfId="42" applyNumberFormat="1" applyFont="1" applyFill="1" applyBorder="1" applyAlignment="1" applyProtection="1">
      <alignment horizontal="center" vertical="center" wrapText="1"/>
      <protection/>
    </xf>
    <xf numFmtId="0" fontId="19" fillId="40" borderId="19" xfId="42" applyNumberFormat="1" applyFont="1" applyFill="1" applyBorder="1" applyAlignment="1" applyProtection="1">
      <alignment horizontal="center" vertical="center" wrapText="1"/>
      <protection/>
    </xf>
    <xf numFmtId="14" fontId="19" fillId="61" borderId="19" xfId="0" applyNumberFormat="1" applyFont="1" applyFill="1" applyBorder="1" applyAlignment="1" applyProtection="1">
      <alignment horizontal="center" vertical="center" wrapText="1"/>
      <protection/>
    </xf>
    <xf numFmtId="0" fontId="19" fillId="38" borderId="12" xfId="0" applyFont="1" applyFill="1" applyBorder="1" applyAlignment="1" applyProtection="1">
      <alignment horizontal="center" vertical="center" wrapText="1"/>
      <protection/>
    </xf>
    <xf numFmtId="0" fontId="19" fillId="100" borderId="19" xfId="0" applyFont="1" applyFill="1" applyBorder="1" applyAlignment="1" applyProtection="1">
      <alignment horizontal="center" vertical="center" wrapText="1"/>
      <protection/>
    </xf>
    <xf numFmtId="0" fontId="19" fillId="101" borderId="19" xfId="0" applyFont="1" applyFill="1" applyBorder="1" applyAlignment="1" applyProtection="1">
      <alignment horizontal="justify" vertical="center" wrapText="1"/>
      <protection/>
    </xf>
    <xf numFmtId="0" fontId="19" fillId="100" borderId="19" xfId="55" applyNumberFormat="1" applyFont="1" applyFill="1" applyBorder="1" applyAlignment="1" applyProtection="1">
      <alignment horizontal="center" vertical="center" wrapText="1"/>
      <protection/>
    </xf>
    <xf numFmtId="0" fontId="19" fillId="40" borderId="19" xfId="55" applyNumberFormat="1" applyFont="1" applyFill="1" applyBorder="1" applyAlignment="1" applyProtection="1">
      <alignment horizontal="center" vertical="center" wrapText="1"/>
      <protection/>
    </xf>
    <xf numFmtId="0" fontId="19" fillId="45" borderId="23" xfId="0" applyFont="1" applyFill="1" applyBorder="1" applyAlignment="1" applyProtection="1">
      <alignment horizontal="justify" vertical="center" wrapText="1"/>
      <protection/>
    </xf>
    <xf numFmtId="0" fontId="19" fillId="45" borderId="23" xfId="0" applyFont="1" applyFill="1" applyBorder="1" applyAlignment="1" applyProtection="1">
      <alignment horizontal="center" vertical="center" wrapText="1"/>
      <protection/>
    </xf>
    <xf numFmtId="0" fontId="19" fillId="70" borderId="20"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1" borderId="20" xfId="0" applyFont="1" applyFill="1" applyBorder="1" applyAlignment="1" applyProtection="1">
      <alignment horizontal="center" vertical="center" wrapText="1"/>
      <protection/>
    </xf>
    <xf numFmtId="0" fontId="19" fillId="61" borderId="19" xfId="0" applyFont="1" applyFill="1" applyBorder="1" applyAlignment="1" applyProtection="1">
      <alignment horizontal="center" vertical="center" wrapText="1"/>
      <protection/>
    </xf>
    <xf numFmtId="0" fontId="19" fillId="43" borderId="19" xfId="42" applyNumberFormat="1" applyFont="1" applyFill="1" applyBorder="1" applyAlignment="1" applyProtection="1">
      <alignment horizontal="center" vertical="center" wrapText="1"/>
      <protection/>
    </xf>
    <xf numFmtId="0" fontId="19" fillId="61" borderId="19" xfId="0" applyNumberFormat="1" applyFont="1" applyFill="1" applyBorder="1" applyAlignment="1" applyProtection="1">
      <alignment horizontal="justify" vertical="center" wrapText="1"/>
      <protection/>
    </xf>
    <xf numFmtId="0" fontId="19" fillId="93" borderId="20" xfId="0" applyFont="1" applyFill="1" applyBorder="1" applyAlignment="1" applyProtection="1">
      <alignment vertical="center" wrapText="1"/>
      <protection/>
    </xf>
    <xf numFmtId="0" fontId="19" fillId="93" borderId="12" xfId="0" applyFont="1" applyFill="1" applyBorder="1" applyAlignment="1" applyProtection="1">
      <alignment vertical="center" wrapText="1"/>
      <protection/>
    </xf>
    <xf numFmtId="0" fontId="19" fillId="44" borderId="20" xfId="0" applyFont="1" applyFill="1" applyBorder="1" applyAlignment="1" applyProtection="1">
      <alignment horizontal="center" vertical="center" wrapText="1"/>
      <protection/>
    </xf>
    <xf numFmtId="0" fontId="19" fillId="47" borderId="19" xfId="27" applyNumberFormat="1" applyFont="1" applyFill="1" applyBorder="1" applyAlignment="1" applyProtection="1">
      <alignment horizontal="justify" vertical="center" wrapText="1"/>
      <protection/>
    </xf>
    <xf numFmtId="9" fontId="19" fillId="32" borderId="12" xfId="0" applyNumberFormat="1" applyFont="1" applyFill="1" applyBorder="1" applyAlignment="1" applyProtection="1">
      <alignment horizontal="center" vertical="center" wrapText="1"/>
      <protection/>
    </xf>
    <xf numFmtId="0" fontId="19" fillId="40" borderId="23" xfId="55" applyNumberFormat="1" applyFont="1" applyFill="1" applyBorder="1" applyAlignment="1" applyProtection="1">
      <alignment horizontal="center" vertical="center" wrapText="1"/>
      <protection/>
    </xf>
    <xf numFmtId="0" fontId="19" fillId="39" borderId="19" xfId="0" applyFont="1" applyFill="1" applyBorder="1" applyAlignment="1" applyProtection="1">
      <alignment horizontal="center" vertical="center" wrapText="1"/>
      <protection/>
    </xf>
    <xf numFmtId="0" fontId="19" fillId="100" borderId="12" xfId="0" applyFont="1" applyFill="1" applyBorder="1" applyAlignment="1" applyProtection="1">
      <alignment horizontal="center" vertical="center" wrapText="1"/>
      <protection/>
    </xf>
    <xf numFmtId="0" fontId="19" fillId="101" borderId="12" xfId="0" applyFont="1" applyFill="1" applyBorder="1" applyAlignment="1" applyProtection="1">
      <alignment horizontal="justify" vertical="center" wrapText="1"/>
      <protection/>
    </xf>
    <xf numFmtId="0" fontId="19" fillId="100" borderId="12" xfId="55" applyNumberFormat="1" applyFont="1" applyFill="1" applyBorder="1" applyAlignment="1" applyProtection="1">
      <alignment horizontal="center" vertical="center" wrapText="1"/>
      <protection/>
    </xf>
    <xf numFmtId="14" fontId="19" fillId="100" borderId="12" xfId="55" applyNumberFormat="1"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14" fontId="19" fillId="77" borderId="19" xfId="55" applyNumberFormat="1" applyFont="1" applyFill="1" applyBorder="1" applyAlignment="1" applyProtection="1">
      <alignment horizontal="center" vertical="center" wrapText="1"/>
      <protection/>
    </xf>
    <xf numFmtId="0" fontId="19" fillId="77" borderId="19" xfId="55" applyNumberFormat="1" applyFont="1" applyFill="1" applyBorder="1" applyAlignment="1" applyProtection="1">
      <alignment horizontal="center" vertical="center" wrapText="1"/>
      <protection/>
    </xf>
    <xf numFmtId="0" fontId="19" fillId="52" borderId="19" xfId="0" applyFont="1" applyFill="1" applyBorder="1" applyAlignment="1" applyProtection="1">
      <alignment horizontal="center" vertical="center" wrapText="1"/>
      <protection/>
    </xf>
    <xf numFmtId="0" fontId="19" fillId="77" borderId="19" xfId="0" applyFont="1" applyFill="1" applyBorder="1" applyAlignment="1" applyProtection="1">
      <alignment horizontal="center" vertical="center" wrapText="1"/>
      <protection/>
    </xf>
    <xf numFmtId="0" fontId="19" fillId="52" borderId="19" xfId="0" applyNumberFormat="1" applyFont="1" applyFill="1" applyBorder="1" applyAlignment="1" applyProtection="1">
      <alignment horizontal="justify" vertical="center" wrapText="1"/>
      <protection/>
    </xf>
    <xf numFmtId="1" fontId="19" fillId="43" borderId="12" xfId="55" applyNumberFormat="1" applyFont="1" applyFill="1" applyBorder="1" applyAlignment="1" applyProtection="1">
      <alignment horizontal="center" vertical="center" wrapText="1"/>
      <protection/>
    </xf>
    <xf numFmtId="0" fontId="19" fillId="43" borderId="12" xfId="42" applyNumberFormat="1" applyFont="1" applyFill="1" applyBorder="1" applyAlignment="1" applyProtection="1">
      <alignment horizontal="center" vertical="center" wrapText="1"/>
      <protection/>
    </xf>
    <xf numFmtId="0" fontId="19" fillId="61" borderId="12" xfId="0" applyNumberFormat="1" applyFont="1" applyFill="1" applyBorder="1" applyAlignment="1" applyProtection="1">
      <alignment horizontal="justify" vertical="center" wrapText="1"/>
      <protection/>
    </xf>
    <xf numFmtId="4" fontId="19" fillId="49" borderId="12" xfId="0" applyNumberFormat="1" applyFont="1" applyFill="1" applyBorder="1" applyAlignment="1" applyProtection="1">
      <alignment horizontal="center" vertical="center" wrapText="1"/>
      <protection locked="0"/>
    </xf>
    <xf numFmtId="4" fontId="19" fillId="52" borderId="12" xfId="0" applyNumberFormat="1" applyFont="1" applyFill="1" applyBorder="1" applyAlignment="1" applyProtection="1">
      <alignment horizontal="center" vertical="center" wrapText="1"/>
      <protection locked="0"/>
    </xf>
    <xf numFmtId="14" fontId="19" fillId="59" borderId="12" xfId="57" applyNumberFormat="1" applyFont="1" applyFill="1" applyBorder="1" applyAlignment="1" applyProtection="1">
      <alignment horizontal="center" vertical="center" wrapText="1"/>
      <protection locked="0"/>
    </xf>
    <xf numFmtId="0" fontId="19" fillId="46" borderId="12" xfId="57" applyFont="1" applyFill="1" applyBorder="1" applyAlignment="1" applyProtection="1">
      <alignment horizontal="justify" vertical="center" wrapText="1"/>
      <protection locked="0"/>
    </xf>
    <xf numFmtId="0" fontId="19" fillId="44" borderId="12" xfId="0" applyFont="1" applyFill="1" applyBorder="1" applyAlignment="1" applyProtection="1">
      <alignment horizontal="center" vertical="center" wrapText="1"/>
      <protection/>
    </xf>
    <xf numFmtId="0" fontId="25" fillId="99" borderId="12" xfId="0" applyFont="1" applyFill="1" applyBorder="1" applyAlignment="1" applyProtection="1">
      <alignment horizontal="justify" vertical="center" wrapText="1"/>
      <protection/>
    </xf>
    <xf numFmtId="0" fontId="26" fillId="24" borderId="14" xfId="27" applyNumberFormat="1" applyFont="1" applyFill="1" applyBorder="1" applyAlignment="1" applyProtection="1">
      <alignment horizontal="center" vertical="center" wrapText="1"/>
      <protection locked="0"/>
    </xf>
    <xf numFmtId="0" fontId="26" fillId="24" borderId="14" xfId="27" applyNumberFormat="1" applyFont="1" applyFill="1" applyBorder="1" applyAlignment="1" applyProtection="1">
      <alignment horizontal="center" vertical="center" wrapText="1"/>
      <protection/>
    </xf>
    <xf numFmtId="0" fontId="25" fillId="33" borderId="12" xfId="27" applyNumberFormat="1" applyFont="1" applyFill="1" applyBorder="1" applyAlignment="1" applyProtection="1">
      <alignment horizontal="justify" vertical="center" wrapText="1"/>
      <protection locked="0"/>
    </xf>
    <xf numFmtId="0" fontId="25" fillId="54" borderId="12" xfId="0" applyFont="1" applyFill="1" applyBorder="1" applyAlignment="1" applyProtection="1">
      <alignment horizontal="justify" vertical="center" wrapText="1"/>
      <protection/>
    </xf>
    <xf numFmtId="0" fontId="25" fillId="52" borderId="12" xfId="0" applyFont="1" applyFill="1" applyBorder="1" applyAlignment="1" applyProtection="1">
      <alignment horizontal="center" vertical="center" wrapText="1"/>
      <protection locked="0"/>
    </xf>
    <xf numFmtId="0" fontId="25" fillId="64" borderId="12" xfId="0" applyFont="1" applyFill="1" applyBorder="1" applyAlignment="1" applyProtection="1">
      <alignment horizontal="justify" vertical="center" wrapText="1"/>
      <protection locked="0"/>
    </xf>
    <xf numFmtId="0" fontId="25" fillId="39" borderId="12" xfId="0" applyFont="1" applyFill="1" applyBorder="1" applyAlignment="1" applyProtection="1">
      <alignment horizontal="justify" vertical="center"/>
      <protection locked="0"/>
    </xf>
    <xf numFmtId="0" fontId="25" fillId="97" borderId="12" xfId="27" applyNumberFormat="1" applyFont="1" applyFill="1" applyBorder="1" applyAlignment="1" applyProtection="1">
      <alignment horizontal="justify" vertical="center" wrapText="1"/>
      <protection locked="0"/>
    </xf>
    <xf numFmtId="0" fontId="25" fillId="34" borderId="12" xfId="0" applyFont="1" applyFill="1" applyBorder="1" applyAlignment="1" applyProtection="1">
      <alignment horizontal="justify" vertical="center" wrapText="1"/>
      <protection locked="0"/>
    </xf>
    <xf numFmtId="0" fontId="25" fillId="27" borderId="0" xfId="0" applyFont="1" applyFill="1" applyAlignment="1" applyProtection="1">
      <alignment/>
      <protection locked="0"/>
    </xf>
    <xf numFmtId="0" fontId="25" fillId="86" borderId="12" xfId="0" applyFont="1" applyFill="1" applyBorder="1" applyAlignment="1">
      <alignment horizontal="justify" vertical="center"/>
    </xf>
    <xf numFmtId="9" fontId="0" fillId="27" borderId="0" xfId="84" applyFill="1" applyAlignment="1" applyProtection="1">
      <alignment vertical="center"/>
      <protection locked="0"/>
    </xf>
    <xf numFmtId="9" fontId="0" fillId="27" borderId="0" xfId="84" applyFill="1" applyAlignment="1" applyProtection="1">
      <alignment/>
      <protection locked="0"/>
    </xf>
    <xf numFmtId="9" fontId="19" fillId="27" borderId="0" xfId="0" applyNumberFormat="1" applyFont="1" applyFill="1" applyAlignment="1" applyProtection="1">
      <alignment/>
      <protection locked="0"/>
    </xf>
    <xf numFmtId="0" fontId="19" fillId="70" borderId="12" xfId="0" applyFont="1" applyFill="1" applyBorder="1" applyAlignment="1" applyProtection="1">
      <alignment horizontal="center" vertical="center" wrapText="1"/>
      <protection/>
    </xf>
    <xf numFmtId="14" fontId="19" fillId="100" borderId="19" xfId="55" applyNumberFormat="1" applyFont="1" applyFill="1" applyBorder="1" applyAlignment="1" applyProtection="1">
      <alignment horizontal="center" vertical="center" wrapText="1"/>
      <protection/>
    </xf>
    <xf numFmtId="0" fontId="19" fillId="38" borderId="12" xfId="0" applyFont="1" applyFill="1" applyBorder="1" applyAlignment="1" applyProtection="1">
      <alignment horizontal="center" vertical="center" wrapText="1"/>
      <protection/>
    </xf>
    <xf numFmtId="0" fontId="19" fillId="101" borderId="19" xfId="0" applyFont="1" applyFill="1" applyBorder="1" applyAlignment="1" applyProtection="1">
      <alignment horizontal="justify" vertical="center" wrapText="1"/>
      <protection/>
    </xf>
    <xf numFmtId="0" fontId="19" fillId="40" borderId="19" xfId="55" applyNumberFormat="1" applyFont="1" applyFill="1" applyBorder="1" applyAlignment="1" applyProtection="1">
      <alignment horizontal="center" vertical="center" wrapText="1"/>
      <protection/>
    </xf>
    <xf numFmtId="0" fontId="19" fillId="49" borderId="19" xfId="0" applyFont="1" applyFill="1" applyBorder="1" applyAlignment="1" applyProtection="1">
      <alignment horizontal="center" vertical="center" wrapText="1"/>
      <protection/>
    </xf>
    <xf numFmtId="0" fontId="19" fillId="100" borderId="19" xfId="0" applyFont="1" applyFill="1" applyBorder="1" applyAlignment="1" applyProtection="1">
      <alignment horizontal="center" vertical="center" wrapText="1"/>
      <protection/>
    </xf>
    <xf numFmtId="0" fontId="19" fillId="58" borderId="12" xfId="0" applyFont="1" applyFill="1" applyBorder="1" applyAlignment="1" applyProtection="1">
      <alignment horizontal="justify" vertical="center" wrapText="1"/>
      <protection locked="0"/>
    </xf>
    <xf numFmtId="0" fontId="19" fillId="58" borderId="20" xfId="0" applyFont="1" applyFill="1" applyBorder="1" applyAlignment="1" applyProtection="1">
      <alignment horizontal="justify" vertical="center" wrapText="1"/>
      <protection locked="0"/>
    </xf>
    <xf numFmtId="14" fontId="19" fillId="60" borderId="12" xfId="0" applyNumberFormat="1" applyFont="1" applyFill="1" applyBorder="1" applyAlignment="1" applyProtection="1">
      <alignment horizontal="justify" vertical="center" wrapText="1"/>
      <protection/>
    </xf>
    <xf numFmtId="0" fontId="19" fillId="60" borderId="12" xfId="0" applyFont="1" applyFill="1" applyBorder="1" applyAlignment="1" applyProtection="1">
      <alignment horizontal="justify" vertical="center" wrapText="1"/>
      <protection locked="0"/>
    </xf>
    <xf numFmtId="0" fontId="19" fillId="60" borderId="12" xfId="0" applyFont="1" applyFill="1" applyBorder="1" applyAlignment="1" applyProtection="1">
      <alignment horizontal="center" vertical="center" wrapText="1"/>
      <protection locked="0"/>
    </xf>
    <xf numFmtId="0" fontId="19" fillId="34" borderId="12" xfId="0" applyFont="1" applyFill="1" applyBorder="1" applyAlignment="1">
      <alignment horizontal="center" vertical="center" wrapText="1"/>
    </xf>
    <xf numFmtId="0" fontId="19" fillId="34" borderId="12" xfId="0" applyNumberFormat="1" applyFont="1" applyFill="1" applyBorder="1" applyAlignment="1" applyProtection="1">
      <alignment horizontal="center" vertical="center" wrapText="1"/>
      <protection/>
    </xf>
    <xf numFmtId="9" fontId="19" fillId="27" borderId="0" xfId="84" applyFont="1" applyFill="1" applyAlignment="1" applyProtection="1">
      <alignment/>
      <protection locked="0"/>
    </xf>
    <xf numFmtId="1" fontId="19" fillId="71" borderId="12" xfId="84" applyNumberFormat="1" applyFont="1" applyFill="1" applyBorder="1" applyAlignment="1" applyProtection="1">
      <alignment horizontal="center" vertical="center" wrapText="1"/>
      <protection/>
    </xf>
    <xf numFmtId="9" fontId="28" fillId="27" borderId="0" xfId="84" applyFont="1" applyFill="1" applyAlignment="1" applyProtection="1">
      <alignment/>
      <protection locked="0"/>
    </xf>
    <xf numFmtId="0" fontId="25" fillId="52" borderId="12" xfId="0" applyFont="1" applyFill="1" applyBorder="1" applyAlignment="1" applyProtection="1">
      <alignment horizontal="justify" vertical="center" wrapText="1"/>
      <protection locked="0"/>
    </xf>
    <xf numFmtId="0" fontId="19" fillId="39" borderId="12" xfId="0" applyFont="1" applyFill="1" applyBorder="1" applyAlignment="1" applyProtection="1">
      <alignment horizontal="center" vertical="center"/>
      <protection locked="0"/>
    </xf>
    <xf numFmtId="0" fontId="19" fillId="70" borderId="19"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1" borderId="19" xfId="0" applyNumberFormat="1"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0" fontId="19" fillId="61" borderId="19" xfId="0" applyFont="1" applyFill="1" applyBorder="1" applyAlignment="1" applyProtection="1">
      <alignment horizontal="center" vertical="center" wrapText="1"/>
      <protection/>
    </xf>
    <xf numFmtId="0" fontId="19" fillId="85" borderId="20" xfId="0"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1" borderId="19" xfId="0" applyNumberFormat="1"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1" borderId="19" xfId="0" applyNumberFormat="1"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locked="0"/>
    </xf>
    <xf numFmtId="0" fontId="19" fillId="71" borderId="19" xfId="0" applyNumberFormat="1"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xf>
    <xf numFmtId="0" fontId="19" fillId="45" borderId="23" xfId="0" applyFont="1" applyFill="1" applyBorder="1" applyAlignment="1" applyProtection="1">
      <alignment horizontal="center" vertical="center" wrapText="1"/>
      <protection/>
    </xf>
    <xf numFmtId="14" fontId="19" fillId="48" borderId="19" xfId="42" applyNumberFormat="1" applyFont="1" applyFill="1" applyBorder="1" applyAlignment="1" applyProtection="1">
      <alignment horizontal="center" vertical="center" wrapText="1"/>
      <protection/>
    </xf>
    <xf numFmtId="0" fontId="19" fillId="45" borderId="12" xfId="0" applyFont="1" applyFill="1" applyBorder="1" applyAlignment="1" applyProtection="1">
      <alignment horizontal="justify" vertical="center" wrapText="1"/>
      <protection/>
    </xf>
    <xf numFmtId="0" fontId="19" fillId="83" borderId="12" xfId="0" applyFont="1" applyFill="1" applyBorder="1" applyAlignment="1" applyProtection="1">
      <alignment horizontal="center" vertical="center" wrapText="1"/>
      <protection/>
    </xf>
    <xf numFmtId="0" fontId="19" fillId="52" borderId="19" xfId="0" applyNumberFormat="1" applyFont="1" applyFill="1" applyBorder="1" applyAlignment="1" applyProtection="1">
      <alignment horizontal="justify" vertical="center" wrapText="1"/>
      <protection/>
    </xf>
    <xf numFmtId="0" fontId="19" fillId="49" borderId="12" xfId="0" applyFont="1" applyFill="1" applyBorder="1" applyAlignment="1" applyProtection="1">
      <alignment horizontal="center" vertical="center" wrapText="1"/>
      <protection/>
    </xf>
    <xf numFmtId="0" fontId="19" fillId="61" borderId="19" xfId="0" applyFont="1" applyFill="1" applyBorder="1" applyAlignment="1" applyProtection="1">
      <alignment horizontal="center" vertical="center" wrapText="1"/>
      <protection/>
    </xf>
    <xf numFmtId="0" fontId="19" fillId="77" borderId="19" xfId="55" applyNumberFormat="1" applyFont="1" applyFill="1" applyBorder="1" applyAlignment="1" applyProtection="1">
      <alignment horizontal="center" vertical="center" wrapText="1"/>
      <protection/>
    </xf>
    <xf numFmtId="0" fontId="19" fillId="52" borderId="19" xfId="0" applyFont="1" applyFill="1" applyBorder="1" applyAlignment="1" applyProtection="1">
      <alignment horizontal="center" vertical="center" wrapText="1"/>
      <protection/>
    </xf>
    <xf numFmtId="0" fontId="19" fillId="77" borderId="19" xfId="0" applyFont="1" applyFill="1" applyBorder="1" applyAlignment="1" applyProtection="1">
      <alignment horizontal="center" vertical="center" wrapText="1"/>
      <protection/>
    </xf>
    <xf numFmtId="0" fontId="19" fillId="53" borderId="19" xfId="27" applyNumberFormat="1" applyFont="1" applyFill="1" applyBorder="1" applyAlignment="1" applyProtection="1">
      <alignment horizontal="center" vertical="center" wrapText="1"/>
      <protection/>
    </xf>
    <xf numFmtId="14" fontId="19" fillId="77" borderId="20" xfId="55" applyNumberFormat="1" applyFont="1" applyFill="1" applyBorder="1" applyAlignment="1" applyProtection="1">
      <alignment horizontal="center" vertical="center" wrapText="1"/>
      <protection/>
    </xf>
    <xf numFmtId="0" fontId="19" fillId="38" borderId="20" xfId="0" applyFont="1" applyFill="1" applyBorder="1" applyAlignment="1" applyProtection="1">
      <alignment horizontal="center" vertical="center" wrapText="1"/>
      <protection/>
    </xf>
    <xf numFmtId="0" fontId="19" fillId="38" borderId="23" xfId="0" applyFont="1" applyFill="1" applyBorder="1" applyAlignment="1" applyProtection="1">
      <alignment horizontal="center" vertical="center" wrapText="1"/>
      <protection/>
    </xf>
    <xf numFmtId="0" fontId="19" fillId="38" borderId="12" xfId="0" applyFont="1" applyFill="1" applyBorder="1" applyAlignment="1" applyProtection="1">
      <alignment horizontal="center" vertical="center" wrapText="1"/>
      <protection/>
    </xf>
    <xf numFmtId="0" fontId="19" fillId="64" borderId="20" xfId="0" applyNumberFormat="1" applyFont="1" applyFill="1" applyBorder="1" applyAlignment="1" applyProtection="1">
      <alignment vertical="center" wrapText="1"/>
      <protection/>
    </xf>
    <xf numFmtId="0" fontId="19" fillId="64" borderId="12" xfId="0" applyNumberFormat="1" applyFont="1" applyFill="1" applyBorder="1" applyAlignment="1" applyProtection="1">
      <alignment vertical="center" wrapText="1"/>
      <protection/>
    </xf>
    <xf numFmtId="9" fontId="19" fillId="34" borderId="20" xfId="0" applyNumberFormat="1" applyFont="1" applyFill="1" applyBorder="1" applyAlignment="1" applyProtection="1">
      <alignment horizontal="center" vertical="center" wrapText="1"/>
      <protection/>
    </xf>
    <xf numFmtId="14" fontId="19" fillId="34" borderId="20" xfId="0" applyNumberFormat="1" applyFont="1" applyFill="1" applyBorder="1" applyAlignment="1" applyProtection="1">
      <alignment horizontal="center" vertical="center"/>
      <protection/>
    </xf>
    <xf numFmtId="0" fontId="19" fillId="70" borderId="19" xfId="0"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locked="0"/>
    </xf>
    <xf numFmtId="0" fontId="19" fillId="71" borderId="19" xfId="0"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9" fontId="19" fillId="70" borderId="19" xfId="0" applyNumberFormat="1" applyFont="1" applyFill="1" applyBorder="1" applyAlignment="1" applyProtection="1">
      <alignment horizontal="center" vertical="center" wrapText="1"/>
      <protection/>
    </xf>
    <xf numFmtId="0" fontId="19" fillId="71" borderId="20"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0" borderId="20" xfId="0" applyFont="1" applyFill="1" applyBorder="1" applyAlignment="1" applyProtection="1">
      <alignment horizontal="center" vertical="center" wrapText="1"/>
      <protection/>
    </xf>
    <xf numFmtId="0" fontId="19" fillId="71" borderId="19" xfId="0" applyNumberFormat="1" applyFont="1" applyFill="1" applyBorder="1" applyAlignment="1" applyProtection="1">
      <alignment horizontal="center" vertical="center" wrapText="1"/>
      <protection/>
    </xf>
    <xf numFmtId="0" fontId="19" fillId="70" borderId="20" xfId="0" applyFont="1" applyFill="1" applyBorder="1" applyAlignment="1" applyProtection="1">
      <alignment horizontal="center" vertical="center" wrapText="1"/>
      <protection/>
    </xf>
    <xf numFmtId="0" fontId="19" fillId="71" borderId="20"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0" borderId="19" xfId="55" applyNumberFormat="1"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14" fontId="19" fillId="71" borderId="19" xfId="0" applyNumberFormat="1" applyFont="1" applyFill="1" applyBorder="1" applyAlignment="1" applyProtection="1">
      <alignment horizontal="center" vertical="center" wrapText="1"/>
      <protection/>
    </xf>
    <xf numFmtId="0" fontId="19" fillId="61" borderId="19" xfId="0"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14" fontId="25" fillId="68" borderId="19" xfId="0" applyNumberFormat="1" applyFont="1" applyFill="1" applyBorder="1" applyAlignment="1" applyProtection="1">
      <alignment horizontal="center" vertical="center" wrapText="1"/>
      <protection/>
    </xf>
    <xf numFmtId="14" fontId="25" fillId="68" borderId="19" xfId="0" applyNumberFormat="1" applyFont="1" applyFill="1" applyBorder="1" applyAlignment="1" applyProtection="1">
      <alignment horizontal="center" vertical="center"/>
      <protection/>
    </xf>
    <xf numFmtId="0" fontId="25" fillId="68" borderId="19" xfId="0" applyFont="1" applyFill="1" applyBorder="1" applyAlignment="1" applyProtection="1">
      <alignment horizontal="center" vertical="center" wrapText="1"/>
      <protection/>
    </xf>
    <xf numFmtId="0" fontId="25" fillId="102" borderId="12" xfId="27" applyNumberFormat="1" applyFont="1" applyFill="1" applyBorder="1" applyAlignment="1" applyProtection="1">
      <alignment horizontal="center" vertical="center" wrapText="1"/>
      <protection/>
    </xf>
    <xf numFmtId="14" fontId="25" fillId="68" borderId="19" xfId="0" applyNumberFormat="1" applyFont="1" applyFill="1" applyBorder="1" applyAlignment="1">
      <alignment horizontal="center" vertical="center"/>
    </xf>
    <xf numFmtId="0" fontId="25" fillId="68" borderId="19" xfId="0" applyFont="1" applyFill="1" applyBorder="1" applyAlignment="1">
      <alignment horizontal="justify" vertical="center" wrapText="1"/>
    </xf>
    <xf numFmtId="0" fontId="25" fillId="68" borderId="19" xfId="0" applyFont="1" applyFill="1" applyBorder="1" applyAlignment="1">
      <alignment horizontal="center" vertical="center" wrapText="1"/>
    </xf>
    <xf numFmtId="0" fontId="25" fillId="68" borderId="19" xfId="0" applyFont="1" applyFill="1" applyBorder="1" applyAlignment="1" applyProtection="1">
      <alignment horizontal="justify" vertical="center" wrapText="1"/>
      <protection/>
    </xf>
    <xf numFmtId="0" fontId="25" fillId="76" borderId="12" xfId="55" applyNumberFormat="1" applyFont="1" applyFill="1" applyBorder="1" applyAlignment="1" applyProtection="1">
      <alignment horizontal="center" vertical="center" wrapText="1"/>
      <protection/>
    </xf>
    <xf numFmtId="14" fontId="25" fillId="76" borderId="19" xfId="55" applyNumberFormat="1" applyFont="1" applyFill="1" applyBorder="1" applyAlignment="1" applyProtection="1">
      <alignment horizontal="center" vertical="center" wrapText="1"/>
      <protection/>
    </xf>
    <xf numFmtId="0" fontId="25" fillId="76" borderId="19" xfId="55" applyNumberFormat="1" applyFont="1" applyFill="1" applyBorder="1" applyAlignment="1" applyProtection="1">
      <alignment horizontal="center" vertical="center" wrapText="1"/>
      <protection/>
    </xf>
    <xf numFmtId="0" fontId="25" fillId="75" borderId="19" xfId="0" applyFont="1" applyFill="1" applyBorder="1" applyAlignment="1" applyProtection="1">
      <alignment horizontal="center" vertical="center" wrapText="1"/>
      <protection/>
    </xf>
    <xf numFmtId="9" fontId="19" fillId="70" borderId="12" xfId="0" applyNumberFormat="1" applyFont="1" applyFill="1" applyBorder="1" applyAlignment="1" applyProtection="1">
      <alignment horizontal="center" vertical="center" wrapText="1"/>
      <protection/>
    </xf>
    <xf numFmtId="0" fontId="25" fillId="68" borderId="12" xfId="0" applyFont="1" applyFill="1" applyBorder="1" applyAlignment="1" applyProtection="1">
      <alignment horizontal="justify" vertical="center" wrapText="1"/>
      <protection locked="0"/>
    </xf>
    <xf numFmtId="0" fontId="19" fillId="70" borderId="12" xfId="0" applyFont="1" applyFill="1" applyBorder="1" applyAlignment="1" applyProtection="1">
      <alignment horizontal="center" vertical="center" wrapText="1"/>
      <protection/>
    </xf>
    <xf numFmtId="0" fontId="19" fillId="70" borderId="12" xfId="0" applyFont="1" applyFill="1" applyBorder="1" applyAlignment="1" applyProtection="1">
      <alignment vertical="center" wrapText="1"/>
      <protection/>
    </xf>
    <xf numFmtId="0" fontId="19" fillId="70" borderId="19"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0" fontId="19" fillId="71" borderId="19" xfId="0" applyNumberFormat="1"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0" fontId="19" fillId="101" borderId="12" xfId="0" applyNumberFormat="1" applyFont="1" applyFill="1" applyBorder="1" applyAlignment="1" applyProtection="1">
      <alignment vertical="center" wrapText="1"/>
      <protection/>
    </xf>
    <xf numFmtId="0" fontId="19" fillId="103" borderId="19" xfId="0" applyFont="1" applyFill="1" applyBorder="1" applyAlignment="1" applyProtection="1">
      <alignment horizontal="center" vertical="center" wrapText="1"/>
      <protection/>
    </xf>
    <xf numFmtId="0" fontId="19" fillId="78" borderId="19" xfId="0" applyNumberFormat="1" applyFont="1" applyFill="1" applyBorder="1" applyAlignment="1" applyProtection="1">
      <alignment horizontal="center" vertical="center" wrapText="1"/>
      <protection/>
    </xf>
    <xf numFmtId="14" fontId="19" fillId="78" borderId="19" xfId="0" applyNumberFormat="1" applyFont="1" applyFill="1" applyBorder="1" applyAlignment="1" applyProtection="1">
      <alignment horizontal="center" vertical="center"/>
      <protection/>
    </xf>
    <xf numFmtId="0" fontId="19" fillId="39" borderId="19" xfId="57" applyFont="1" applyFill="1" applyBorder="1" applyAlignment="1" applyProtection="1">
      <alignment horizontal="center" vertical="center" wrapText="1"/>
      <protection locked="0"/>
    </xf>
    <xf numFmtId="0" fontId="19" fillId="78" borderId="19" xfId="57" applyFont="1" applyFill="1" applyBorder="1" applyAlignment="1" applyProtection="1">
      <alignment horizontal="center" vertical="center" wrapText="1"/>
      <protection locked="0"/>
    </xf>
    <xf numFmtId="9" fontId="19" fillId="78" borderId="19" xfId="57" applyNumberFormat="1" applyFont="1" applyFill="1" applyBorder="1" applyAlignment="1" applyProtection="1">
      <alignment horizontal="center" vertical="center" wrapText="1"/>
      <protection locked="0"/>
    </xf>
    <xf numFmtId="0" fontId="19" fillId="101" borderId="19" xfId="57" applyFont="1" applyFill="1" applyBorder="1" applyAlignment="1" applyProtection="1">
      <alignment horizontal="center" vertical="center" wrapText="1"/>
      <protection locked="0"/>
    </xf>
    <xf numFmtId="9" fontId="19" fillId="78" borderId="19" xfId="0" applyNumberFormat="1" applyFont="1" applyFill="1" applyBorder="1" applyAlignment="1" applyProtection="1">
      <alignment horizontal="center" vertical="center" wrapText="1"/>
      <protection/>
    </xf>
    <xf numFmtId="0" fontId="30" fillId="86" borderId="12" xfId="0" applyFont="1" applyFill="1" applyBorder="1" applyAlignment="1">
      <alignment horizontal="center" vertical="center" wrapText="1"/>
    </xf>
    <xf numFmtId="0" fontId="19" fillId="104" borderId="12" xfId="0" applyFont="1" applyFill="1" applyBorder="1" applyAlignment="1">
      <alignment horizontal="center" vertical="center"/>
    </xf>
    <xf numFmtId="0" fontId="19" fillId="104" borderId="19" xfId="0" applyFont="1" applyFill="1" applyBorder="1" applyAlignment="1">
      <alignment horizontal="center" vertical="center" wrapText="1"/>
    </xf>
    <xf numFmtId="0" fontId="19" fillId="104" borderId="12" xfId="0" applyFont="1" applyFill="1" applyBorder="1" applyAlignment="1" applyProtection="1">
      <alignment horizontal="justify" vertical="center" wrapText="1"/>
      <protection/>
    </xf>
    <xf numFmtId="0" fontId="19" fillId="104" borderId="12" xfId="0" applyFont="1" applyFill="1" applyBorder="1" applyAlignment="1">
      <alignment horizontal="center" vertical="center" wrapText="1"/>
    </xf>
    <xf numFmtId="14" fontId="19" fillId="105" borderId="12" xfId="55" applyNumberFormat="1" applyFont="1" applyFill="1" applyBorder="1" applyAlignment="1" applyProtection="1">
      <alignment horizontal="center" vertical="center" wrapText="1"/>
      <protection/>
    </xf>
    <xf numFmtId="14" fontId="19" fillId="104" borderId="12" xfId="0" applyNumberFormat="1" applyFont="1" applyFill="1" applyBorder="1" applyAlignment="1">
      <alignment horizontal="center" vertical="center" wrapText="1"/>
    </xf>
    <xf numFmtId="0" fontId="19" fillId="106" borderId="12" xfId="0" applyFont="1" applyFill="1" applyBorder="1" applyAlignment="1" applyProtection="1">
      <alignment horizontal="justify" vertical="center" wrapText="1"/>
      <protection locked="0"/>
    </xf>
    <xf numFmtId="0" fontId="19" fillId="104" borderId="12" xfId="0" applyFont="1" applyFill="1" applyBorder="1" applyAlignment="1" applyProtection="1">
      <alignment horizontal="center" vertical="center" wrapText="1"/>
      <protection locked="0"/>
    </xf>
    <xf numFmtId="9" fontId="19" fillId="107" borderId="12" xfId="0" applyNumberFormat="1" applyFont="1" applyFill="1" applyBorder="1" applyAlignment="1" applyProtection="1">
      <alignment horizontal="center" vertical="center" wrapText="1"/>
      <protection locked="0"/>
    </xf>
    <xf numFmtId="0" fontId="25" fillId="108" borderId="12" xfId="27" applyNumberFormat="1" applyFont="1" applyFill="1" applyBorder="1" applyAlignment="1" applyProtection="1">
      <alignment horizontal="justify" vertical="center" wrapText="1"/>
      <protection locked="0"/>
    </xf>
    <xf numFmtId="14" fontId="19" fillId="104" borderId="12" xfId="0" applyNumberFormat="1" applyFont="1" applyFill="1" applyBorder="1" applyAlignment="1" applyProtection="1">
      <alignment horizontal="center" vertical="center" wrapText="1"/>
      <protection locked="0"/>
    </xf>
    <xf numFmtId="14" fontId="19" fillId="104" borderId="12" xfId="0" applyNumberFormat="1" applyFont="1" applyFill="1" applyBorder="1" applyAlignment="1" applyProtection="1">
      <alignment horizontal="center" vertical="center" wrapText="1"/>
      <protection/>
    </xf>
    <xf numFmtId="9" fontId="19" fillId="104" borderId="12" xfId="0" applyNumberFormat="1" applyFont="1" applyFill="1" applyBorder="1" applyAlignment="1" applyProtection="1">
      <alignment horizontal="center" vertical="center" wrapText="1"/>
      <protection locked="0"/>
    </xf>
    <xf numFmtId="0" fontId="25" fillId="106" borderId="12" xfId="0" applyFont="1" applyFill="1" applyBorder="1" applyAlignment="1" applyProtection="1">
      <alignment horizontal="justify" vertical="center" wrapText="1"/>
      <protection locked="0"/>
    </xf>
    <xf numFmtId="0" fontId="19" fillId="104" borderId="12" xfId="0" applyFont="1" applyFill="1" applyBorder="1" applyAlignment="1" applyProtection="1">
      <alignment horizontal="center" vertical="center"/>
      <protection/>
    </xf>
    <xf numFmtId="0" fontId="19" fillId="104" borderId="19" xfId="0" applyFont="1" applyFill="1" applyBorder="1" applyAlignment="1" applyProtection="1">
      <alignment horizontal="center" vertical="center" wrapText="1"/>
      <protection/>
    </xf>
    <xf numFmtId="0" fontId="19" fillId="104" borderId="12" xfId="0" applyFont="1" applyFill="1" applyBorder="1" applyAlignment="1" applyProtection="1">
      <alignment horizontal="center" vertical="center" wrapText="1"/>
      <protection/>
    </xf>
    <xf numFmtId="0" fontId="19" fillId="104" borderId="12" xfId="0" applyFont="1" applyFill="1" applyBorder="1" applyAlignment="1" applyProtection="1">
      <alignment horizontal="justify" vertical="center"/>
      <protection/>
    </xf>
    <xf numFmtId="9" fontId="19" fillId="80" borderId="12" xfId="64" applyNumberFormat="1" applyFont="1" applyFill="1" applyBorder="1" applyAlignment="1" applyProtection="1">
      <alignment horizontal="center" vertical="center"/>
      <protection locked="0"/>
    </xf>
    <xf numFmtId="0" fontId="19" fillId="61" borderId="12" xfId="0" applyNumberFormat="1" applyFont="1" applyFill="1" applyBorder="1" applyAlignment="1" applyProtection="1">
      <alignment horizontal="center" vertical="center" wrapText="1"/>
      <protection locked="0"/>
    </xf>
    <xf numFmtId="0" fontId="25" fillId="68" borderId="19" xfId="0" applyFont="1" applyFill="1" applyBorder="1" applyAlignment="1">
      <alignment horizontal="center" vertical="center" wrapText="1"/>
    </xf>
    <xf numFmtId="0" fontId="19" fillId="44" borderId="12" xfId="0" applyFont="1" applyFill="1" applyBorder="1" applyAlignment="1" applyProtection="1">
      <alignment horizontal="center" vertical="center" wrapText="1"/>
      <protection/>
    </xf>
    <xf numFmtId="9" fontId="19" fillId="104" borderId="12" xfId="0" applyNumberFormat="1" applyFont="1" applyFill="1" applyBorder="1" applyAlignment="1">
      <alignment horizontal="center" vertical="center" wrapText="1"/>
    </xf>
    <xf numFmtId="14" fontId="31" fillId="60" borderId="12" xfId="0" applyNumberFormat="1" applyFont="1" applyFill="1" applyBorder="1" applyAlignment="1" applyProtection="1">
      <alignment horizontal="justify" vertical="center" wrapText="1"/>
      <protection locked="0"/>
    </xf>
    <xf numFmtId="14" fontId="31" fillId="60" borderId="12" xfId="0" applyNumberFormat="1" applyFont="1" applyFill="1" applyBorder="1" applyAlignment="1" applyProtection="1">
      <alignment horizontal="center" vertical="center" wrapText="1"/>
      <protection locked="0"/>
    </xf>
    <xf numFmtId="0" fontId="19" fillId="34" borderId="12" xfId="0" applyNumberFormat="1" applyFont="1" applyFill="1" applyBorder="1" applyAlignment="1" applyProtection="1">
      <alignment horizontal="center" vertical="center"/>
      <protection locked="0"/>
    </xf>
    <xf numFmtId="0" fontId="42" fillId="70" borderId="12" xfId="0" applyFont="1" applyFill="1" applyBorder="1" applyAlignment="1" applyProtection="1">
      <alignment horizontal="center" vertical="center" wrapText="1"/>
      <protection/>
    </xf>
    <xf numFmtId="0" fontId="42" fillId="71" borderId="12" xfId="0" applyFont="1" applyFill="1" applyBorder="1" applyAlignment="1" applyProtection="1">
      <alignment horizontal="center" vertical="center" wrapText="1"/>
      <protection/>
    </xf>
    <xf numFmtId="14" fontId="42" fillId="70" borderId="12" xfId="0" applyNumberFormat="1"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0" fontId="19" fillId="52" borderId="12" xfId="0" applyFont="1" applyFill="1" applyBorder="1" applyAlignment="1" applyProtection="1">
      <alignment horizontal="center" vertical="center" wrapText="1"/>
      <protection locked="0"/>
    </xf>
    <xf numFmtId="0" fontId="19" fillId="70" borderId="12" xfId="0" applyFont="1" applyFill="1" applyBorder="1" applyAlignment="1" applyProtection="1">
      <alignment horizontal="center" vertical="center" wrapText="1"/>
      <protection/>
    </xf>
    <xf numFmtId="1" fontId="19" fillId="70" borderId="12" xfId="0" applyNumberFormat="1" applyFont="1" applyFill="1" applyBorder="1" applyAlignment="1" applyProtection="1">
      <alignment horizontal="center" vertical="center" wrapText="1"/>
      <protection/>
    </xf>
    <xf numFmtId="0" fontId="19" fillId="109" borderId="12" xfId="0" applyFont="1" applyFill="1" applyBorder="1" applyAlignment="1" applyProtection="1">
      <alignment horizontal="center" vertical="center" wrapText="1"/>
      <protection locked="0"/>
    </xf>
    <xf numFmtId="9" fontId="19" fillId="109" borderId="12" xfId="0" applyNumberFormat="1" applyFont="1" applyFill="1" applyBorder="1" applyAlignment="1" applyProtection="1">
      <alignment horizontal="center" vertical="center" wrapText="1"/>
      <protection locked="0"/>
    </xf>
    <xf numFmtId="14" fontId="19" fillId="109" borderId="12" xfId="0" applyNumberFormat="1" applyFont="1" applyFill="1" applyBorder="1" applyAlignment="1" applyProtection="1">
      <alignment horizontal="center" vertical="center"/>
      <protection locked="0"/>
    </xf>
    <xf numFmtId="0" fontId="19" fillId="109" borderId="12" xfId="0" applyFont="1" applyFill="1" applyBorder="1" applyAlignment="1" applyProtection="1">
      <alignment horizontal="center" vertical="center"/>
      <protection locked="0"/>
    </xf>
    <xf numFmtId="0" fontId="19" fillId="109" borderId="20" xfId="0" applyFont="1" applyFill="1" applyBorder="1" applyAlignment="1" applyProtection="1">
      <alignment horizontal="center" vertical="center" wrapText="1"/>
      <protection locked="0"/>
    </xf>
    <xf numFmtId="14" fontId="19" fillId="109" borderId="20" xfId="0" applyNumberFormat="1" applyFont="1" applyFill="1" applyBorder="1" applyAlignment="1" applyProtection="1">
      <alignment horizontal="center" vertical="center"/>
      <protection locked="0"/>
    </xf>
    <xf numFmtId="0" fontId="19" fillId="109" borderId="19" xfId="0" applyFont="1" applyFill="1" applyBorder="1" applyAlignment="1" applyProtection="1">
      <alignment horizontal="center" vertical="center" wrapText="1"/>
      <protection locked="0"/>
    </xf>
    <xf numFmtId="0" fontId="19" fillId="109" borderId="12" xfId="0" applyNumberFormat="1" applyFont="1" applyFill="1" applyBorder="1" applyAlignment="1" applyProtection="1">
      <alignment horizontal="center" vertical="center"/>
      <protection locked="0"/>
    </xf>
    <xf numFmtId="0" fontId="19" fillId="70" borderId="19"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9" fontId="19" fillId="70" borderId="19" xfId="0" applyNumberFormat="1"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0" fontId="18" fillId="33" borderId="12" xfId="27" applyNumberFormat="1" applyFont="1" applyFill="1" applyBorder="1" applyAlignment="1" applyProtection="1">
      <alignment horizontal="center" vertical="center" wrapText="1"/>
      <protection locked="0"/>
    </xf>
    <xf numFmtId="0" fontId="18" fillId="33" borderId="12" xfId="27" applyNumberFormat="1" applyFont="1" applyFill="1" applyBorder="1" applyAlignment="1" applyProtection="1">
      <alignment horizontal="justify" vertical="center" wrapText="1"/>
      <protection locked="0"/>
    </xf>
    <xf numFmtId="14" fontId="18" fillId="33" borderId="12" xfId="27" applyNumberFormat="1" applyFont="1" applyFill="1" applyBorder="1" applyAlignment="1" applyProtection="1">
      <alignment horizontal="center" vertical="center" wrapText="1"/>
      <protection locked="0"/>
    </xf>
    <xf numFmtId="0" fontId="18" fillId="70" borderId="12" xfId="0" applyFont="1" applyFill="1" applyBorder="1" applyAlignment="1" applyProtection="1">
      <alignment horizontal="center" vertical="center" wrapText="1"/>
      <protection locked="0"/>
    </xf>
    <xf numFmtId="14" fontId="18" fillId="70" borderId="12" xfId="0" applyNumberFormat="1" applyFont="1" applyFill="1" applyBorder="1" applyAlignment="1" applyProtection="1">
      <alignment horizontal="center" vertical="center" wrapText="1"/>
      <protection locked="0"/>
    </xf>
    <xf numFmtId="0" fontId="18" fillId="71" borderId="12" xfId="0" applyNumberFormat="1" applyFont="1" applyFill="1" applyBorder="1" applyAlignment="1" applyProtection="1">
      <alignment horizontal="justify" vertical="center" wrapText="1"/>
      <protection locked="0"/>
    </xf>
    <xf numFmtId="0" fontId="19" fillId="70" borderId="19" xfId="0" applyFont="1" applyFill="1" applyBorder="1" applyAlignment="1" applyProtection="1">
      <alignment horizontal="center" vertical="center" wrapText="1"/>
      <protection locked="0"/>
    </xf>
    <xf numFmtId="0" fontId="19" fillId="71" borderId="19" xfId="0" applyNumberFormat="1" applyFont="1" applyFill="1" applyBorder="1" applyAlignment="1" applyProtection="1">
      <alignment horizontal="justify" vertical="center" wrapText="1"/>
      <protection/>
    </xf>
    <xf numFmtId="0" fontId="28" fillId="97" borderId="12" xfId="27" applyNumberFormat="1" applyFont="1" applyFill="1" applyBorder="1" applyAlignment="1" applyProtection="1">
      <alignment horizontal="justify" vertical="center" wrapText="1"/>
      <protection locked="0"/>
    </xf>
    <xf numFmtId="0" fontId="29" fillId="97" borderId="12" xfId="27" applyNumberFormat="1" applyFont="1" applyFill="1" applyBorder="1" applyAlignment="1" applyProtection="1">
      <alignment horizontal="justify" vertical="center" wrapText="1"/>
      <protection locked="0"/>
    </xf>
    <xf numFmtId="0" fontId="18" fillId="97" borderId="12" xfId="27" applyNumberFormat="1" applyFont="1" applyFill="1" applyBorder="1" applyAlignment="1" applyProtection="1">
      <alignment horizontal="center" vertical="center" wrapText="1"/>
      <protection locked="0"/>
    </xf>
    <xf numFmtId="14" fontId="18" fillId="97" borderId="12" xfId="27" applyNumberFormat="1" applyFont="1" applyFill="1" applyBorder="1" applyAlignment="1" applyProtection="1">
      <alignment horizontal="center" vertical="center" wrapText="1"/>
      <protection locked="0"/>
    </xf>
    <xf numFmtId="0" fontId="25" fillId="97" borderId="12" xfId="27" applyNumberFormat="1" applyFont="1" applyFill="1" applyBorder="1" applyAlignment="1" applyProtection="1">
      <alignment horizontal="center" vertical="center" wrapText="1"/>
      <protection locked="0"/>
    </xf>
    <xf numFmtId="0" fontId="18" fillId="70" borderId="12" xfId="0" applyFont="1" applyFill="1" applyBorder="1" applyAlignment="1" applyProtection="1">
      <alignment horizontal="justify" vertical="center" wrapText="1"/>
      <protection locked="0"/>
    </xf>
    <xf numFmtId="0" fontId="18" fillId="104" borderId="12" xfId="0" applyFont="1" applyFill="1" applyBorder="1" applyAlignment="1" applyProtection="1">
      <alignment horizontal="center" vertical="center" wrapText="1"/>
      <protection locked="0"/>
    </xf>
    <xf numFmtId="0" fontId="19" fillId="104" borderId="12" xfId="0" applyFont="1" applyFill="1" applyBorder="1" applyAlignment="1" applyProtection="1">
      <alignment horizontal="justify" vertical="center" wrapText="1"/>
      <protection locked="0"/>
    </xf>
    <xf numFmtId="0" fontId="18" fillId="104" borderId="12" xfId="0" applyFont="1" applyFill="1" applyBorder="1" applyAlignment="1" applyProtection="1">
      <alignment horizontal="justify" vertical="center" wrapText="1"/>
      <protection locked="0"/>
    </xf>
    <xf numFmtId="14" fontId="18" fillId="104" borderId="12" xfId="0" applyNumberFormat="1" applyFont="1" applyFill="1" applyBorder="1" applyAlignment="1" applyProtection="1">
      <alignment horizontal="center" vertical="center" wrapText="1"/>
      <protection locked="0"/>
    </xf>
    <xf numFmtId="2" fontId="19" fillId="41" borderId="12" xfId="57" applyNumberFormat="1" applyFont="1" applyFill="1" applyBorder="1" applyAlignment="1" applyProtection="1">
      <alignment horizontal="center" vertical="center" wrapText="1"/>
      <protection locked="0"/>
    </xf>
    <xf numFmtId="14" fontId="19" fillId="79" borderId="12" xfId="0" applyNumberFormat="1" applyFont="1" applyFill="1" applyBorder="1" applyAlignment="1" applyProtection="1">
      <alignment horizontal="justify" vertical="center" wrapText="1"/>
      <protection locked="0"/>
    </xf>
    <xf numFmtId="0" fontId="43" fillId="61" borderId="12" xfId="0" applyFont="1" applyFill="1" applyBorder="1" applyAlignment="1" applyProtection="1">
      <alignment horizontal="center" vertical="center" wrapText="1"/>
      <protection/>
    </xf>
    <xf numFmtId="0" fontId="43" fillId="61" borderId="12" xfId="0" applyFont="1" applyFill="1" applyBorder="1" applyAlignment="1" applyProtection="1">
      <alignment horizontal="justify" vertical="center" wrapText="1"/>
      <protection/>
    </xf>
    <xf numFmtId="0" fontId="43" fillId="61" borderId="12" xfId="0" applyFont="1" applyFill="1" applyBorder="1" applyAlignment="1" applyProtection="1">
      <alignment horizontal="center" vertical="center"/>
      <protection/>
    </xf>
    <xf numFmtId="49" fontId="43" fillId="52" borderId="12" xfId="0" applyNumberFormat="1" applyFont="1" applyFill="1" applyBorder="1" applyAlignment="1" applyProtection="1">
      <alignment horizontal="center" vertical="center" wrapText="1"/>
      <protection/>
    </xf>
    <xf numFmtId="0" fontId="43" fillId="52" borderId="12" xfId="0" applyFont="1" applyFill="1" applyBorder="1" applyAlignment="1" applyProtection="1">
      <alignment horizontal="center" vertical="center" wrapText="1"/>
      <protection/>
    </xf>
    <xf numFmtId="0" fontId="43" fillId="52" borderId="12" xfId="0" applyFont="1" applyFill="1" applyBorder="1" applyAlignment="1" applyProtection="1">
      <alignment horizontal="justify" vertical="center" wrapText="1"/>
      <protection/>
    </xf>
    <xf numFmtId="0" fontId="43" fillId="29" borderId="12" xfId="0" applyFont="1" applyFill="1" applyBorder="1" applyAlignment="1" applyProtection="1">
      <alignment horizontal="center" vertical="center" wrapText="1"/>
      <protection/>
    </xf>
    <xf numFmtId="0" fontId="43" fillId="30" borderId="12" xfId="0" applyFont="1" applyFill="1" applyBorder="1" applyAlignment="1" applyProtection="1">
      <alignment horizontal="justify" vertical="center" wrapText="1"/>
      <protection/>
    </xf>
    <xf numFmtId="0" fontId="43" fillId="29" borderId="12" xfId="55" applyNumberFormat="1" applyFont="1" applyFill="1" applyBorder="1" applyAlignment="1" applyProtection="1">
      <alignment horizontal="center" vertical="center" wrapText="1"/>
      <protection/>
    </xf>
    <xf numFmtId="0" fontId="43" fillId="30" borderId="12" xfId="0" applyFont="1" applyFill="1" applyBorder="1" applyAlignment="1" applyProtection="1">
      <alignment horizontal="center" vertical="center" wrapText="1"/>
      <protection/>
    </xf>
    <xf numFmtId="0" fontId="18" fillId="61" borderId="12" xfId="57" applyNumberFormat="1" applyFont="1" applyFill="1" applyBorder="1" applyAlignment="1" applyProtection="1">
      <alignment horizontal="center" vertical="center" wrapText="1"/>
      <protection locked="0"/>
    </xf>
    <xf numFmtId="9" fontId="18" fillId="61" borderId="12" xfId="57" applyNumberFormat="1" applyFont="1" applyFill="1" applyBorder="1" applyAlignment="1" applyProtection="1">
      <alignment horizontal="center" vertical="center" wrapText="1"/>
      <protection locked="0"/>
    </xf>
    <xf numFmtId="0" fontId="18" fillId="61" borderId="12" xfId="57" applyFont="1" applyFill="1" applyBorder="1" applyAlignment="1" applyProtection="1">
      <alignment horizontal="center" vertical="center"/>
      <protection locked="0"/>
    </xf>
    <xf numFmtId="0" fontId="19" fillId="44" borderId="12" xfId="0" applyFont="1" applyFill="1" applyBorder="1" applyAlignment="1" applyProtection="1">
      <alignment horizontal="center" vertical="center" wrapText="1"/>
      <protection/>
    </xf>
    <xf numFmtId="0" fontId="26" fillId="66" borderId="12" xfId="0" applyFont="1" applyFill="1" applyBorder="1" applyAlignment="1" applyProtection="1">
      <alignment horizontal="center" vertical="center" wrapText="1"/>
      <protection locked="0"/>
    </xf>
    <xf numFmtId="14" fontId="26" fillId="66" borderId="12" xfId="0" applyNumberFormat="1" applyFont="1" applyFill="1" applyBorder="1" applyAlignment="1" applyProtection="1">
      <alignment horizontal="center" vertical="center" wrapText="1"/>
      <protection locked="0"/>
    </xf>
    <xf numFmtId="0" fontId="26" fillId="68" borderId="12" xfId="57" applyFont="1" applyFill="1" applyBorder="1" applyAlignment="1" applyProtection="1">
      <alignment horizontal="justify" vertical="center" wrapText="1"/>
      <protection locked="0"/>
    </xf>
    <xf numFmtId="14" fontId="26" fillId="68" borderId="12" xfId="0" applyNumberFormat="1" applyFont="1" applyFill="1" applyBorder="1" applyAlignment="1" applyProtection="1">
      <alignment horizontal="center" vertical="center"/>
      <protection locked="0"/>
    </xf>
    <xf numFmtId="0" fontId="25" fillId="68" borderId="12" xfId="57" applyFont="1" applyFill="1" applyBorder="1" applyAlignment="1" applyProtection="1">
      <alignment horizontal="justify" vertical="top" wrapText="1"/>
      <protection locked="0"/>
    </xf>
    <xf numFmtId="9" fontId="26" fillId="75" borderId="12" xfId="0" applyNumberFormat="1" applyFont="1" applyFill="1" applyBorder="1" applyAlignment="1" applyProtection="1">
      <alignment horizontal="justify" vertical="center" wrapText="1"/>
      <protection locked="0"/>
    </xf>
    <xf numFmtId="0" fontId="25" fillId="51" borderId="12" xfId="0" applyFont="1" applyFill="1" applyBorder="1" applyAlignment="1" applyProtection="1">
      <alignment horizontal="justify" vertical="top" wrapText="1"/>
      <protection locked="0"/>
    </xf>
    <xf numFmtId="3" fontId="19" fillId="49" borderId="12" xfId="0" applyNumberFormat="1" applyFont="1" applyFill="1" applyBorder="1" applyAlignment="1" applyProtection="1">
      <alignment horizontal="center" vertical="center" wrapText="1"/>
      <protection locked="0"/>
    </xf>
    <xf numFmtId="9" fontId="19" fillId="52" borderId="12" xfId="84" applyFont="1" applyFill="1" applyBorder="1" applyAlignment="1" applyProtection="1">
      <alignment horizontal="center" vertical="center" wrapText="1"/>
      <protection locked="0"/>
    </xf>
    <xf numFmtId="0" fontId="19" fillId="54" borderId="12" xfId="0" applyNumberFormat="1" applyFont="1" applyFill="1" applyBorder="1" applyAlignment="1" applyProtection="1">
      <alignment horizontal="center" vertical="center" wrapText="1"/>
      <protection locked="0"/>
    </xf>
    <xf numFmtId="9" fontId="19" fillId="49" borderId="12" xfId="84" applyFont="1" applyFill="1" applyBorder="1" applyAlignment="1" applyProtection="1">
      <alignment horizontal="center" vertical="center" wrapText="1"/>
      <protection locked="0"/>
    </xf>
    <xf numFmtId="0" fontId="18" fillId="110" borderId="12" xfId="0" applyFont="1" applyFill="1" applyBorder="1" applyAlignment="1" applyProtection="1">
      <alignment horizontal="center" vertical="center" wrapText="1"/>
      <protection locked="0"/>
    </xf>
    <xf numFmtId="14" fontId="18" fillId="110" borderId="12" xfId="0" applyNumberFormat="1" applyFont="1" applyFill="1" applyBorder="1" applyAlignment="1" applyProtection="1">
      <alignment horizontal="center" vertical="center" wrapText="1"/>
      <protection locked="0"/>
    </xf>
    <xf numFmtId="0" fontId="19" fillId="64" borderId="12" xfId="0" applyFont="1" applyFill="1" applyBorder="1" applyAlignment="1" applyProtection="1">
      <alignment horizontal="justify" vertical="center" wrapText="1"/>
      <protection locked="0"/>
    </xf>
    <xf numFmtId="10" fontId="19" fillId="52" borderId="12" xfId="0" applyNumberFormat="1" applyFont="1" applyFill="1" applyBorder="1" applyAlignment="1" applyProtection="1">
      <alignment horizontal="center" vertical="center" wrapText="1"/>
      <protection locked="0"/>
    </xf>
    <xf numFmtId="0" fontId="18" fillId="64" borderId="12" xfId="0" applyFont="1" applyFill="1" applyBorder="1" applyAlignment="1" applyProtection="1">
      <alignment horizontal="center" vertical="center" wrapText="1"/>
      <protection locked="0"/>
    </xf>
    <xf numFmtId="14" fontId="18" fillId="64" borderId="12" xfId="0" applyNumberFormat="1" applyFont="1" applyFill="1" applyBorder="1" applyAlignment="1" applyProtection="1">
      <alignment horizontal="center" vertical="center" wrapText="1"/>
      <protection locked="0"/>
    </xf>
    <xf numFmtId="0" fontId="19" fillId="35" borderId="12" xfId="57" applyFont="1" applyFill="1" applyBorder="1" applyAlignment="1" applyProtection="1">
      <alignment horizontal="center" vertical="center"/>
      <protection locked="0"/>
    </xf>
    <xf numFmtId="0" fontId="19" fillId="35" borderId="19" xfId="57" applyFont="1" applyFill="1" applyBorder="1" applyAlignment="1" applyProtection="1">
      <alignment horizontal="center" vertical="center"/>
      <protection locked="0"/>
    </xf>
    <xf numFmtId="0" fontId="19" fillId="46" borderId="12" xfId="0" applyFont="1" applyFill="1" applyBorder="1" applyAlignment="1" applyProtection="1">
      <alignment horizontal="justify" vertical="top" wrapText="1"/>
      <protection locked="0"/>
    </xf>
    <xf numFmtId="0" fontId="18" fillId="46" borderId="12" xfId="0" applyFont="1" applyFill="1" applyBorder="1" applyAlignment="1" applyProtection="1">
      <alignment horizontal="center" vertical="center" wrapText="1"/>
      <protection locked="0"/>
    </xf>
    <xf numFmtId="14" fontId="18" fillId="46" borderId="12" xfId="0" applyNumberFormat="1" applyFont="1" applyFill="1" applyBorder="1" applyAlignment="1" applyProtection="1">
      <alignment horizontal="center" vertical="center" wrapText="1"/>
      <protection locked="0"/>
    </xf>
    <xf numFmtId="0" fontId="18" fillId="44" borderId="12" xfId="0" applyFont="1" applyFill="1" applyBorder="1" applyAlignment="1" applyProtection="1">
      <alignment horizontal="center" vertical="center" wrapText="1"/>
      <protection/>
    </xf>
    <xf numFmtId="0" fontId="18" fillId="63" borderId="12" xfId="0" applyNumberFormat="1" applyFont="1" applyFill="1" applyBorder="1" applyAlignment="1" applyProtection="1">
      <alignment horizontal="center" vertical="center" wrapText="1"/>
      <protection locked="0"/>
    </xf>
    <xf numFmtId="0" fontId="19" fillId="70" borderId="12" xfId="0" applyFont="1" applyFill="1" applyBorder="1" applyAlignment="1" applyProtection="1">
      <alignment horizontal="center" vertical="center" wrapText="1"/>
      <protection/>
    </xf>
    <xf numFmtId="0" fontId="18" fillId="46" borderId="12" xfId="0" applyFont="1" applyFill="1" applyBorder="1" applyAlignment="1" applyProtection="1">
      <alignment horizontal="justify" vertical="center" wrapText="1"/>
      <protection locked="0"/>
    </xf>
    <xf numFmtId="0" fontId="18" fillId="39" borderId="12" xfId="0" applyFont="1" applyFill="1" applyBorder="1" applyAlignment="1" applyProtection="1">
      <alignment horizontal="justify" vertical="center" wrapText="1"/>
      <protection locked="0"/>
    </xf>
    <xf numFmtId="0" fontId="18" fillId="97" borderId="12" xfId="27" applyNumberFormat="1" applyFont="1" applyFill="1" applyBorder="1" applyAlignment="1" applyProtection="1">
      <alignment horizontal="justify" vertical="center" wrapText="1"/>
      <protection locked="0"/>
    </xf>
    <xf numFmtId="0" fontId="18" fillId="110" borderId="12" xfId="0" applyFont="1" applyFill="1" applyBorder="1" applyAlignment="1" applyProtection="1">
      <alignment horizontal="justify" vertical="center" wrapText="1"/>
      <protection locked="0"/>
    </xf>
    <xf numFmtId="0" fontId="18" fillId="64" borderId="12" xfId="0" applyFont="1" applyFill="1" applyBorder="1" applyAlignment="1" applyProtection="1">
      <alignment horizontal="justify" vertical="center" wrapText="1"/>
      <protection locked="0"/>
    </xf>
    <xf numFmtId="14" fontId="19" fillId="53" borderId="20" xfId="27" applyNumberFormat="1" applyFont="1" applyFill="1" applyBorder="1" applyAlignment="1" applyProtection="1">
      <alignment horizontal="center" vertical="center" wrapText="1"/>
      <protection locked="0"/>
    </xf>
    <xf numFmtId="14" fontId="19" fillId="53" borderId="23" xfId="27" applyNumberFormat="1" applyFont="1" applyFill="1" applyBorder="1" applyAlignment="1" applyProtection="1">
      <alignment horizontal="center" vertical="center" wrapText="1"/>
      <protection locked="0"/>
    </xf>
    <xf numFmtId="14" fontId="19" fillId="53" borderId="19" xfId="27" applyNumberFormat="1" applyFont="1" applyFill="1" applyBorder="1" applyAlignment="1" applyProtection="1">
      <alignment horizontal="center" vertical="center" wrapText="1"/>
      <protection locked="0"/>
    </xf>
    <xf numFmtId="0" fontId="19" fillId="53" borderId="20" xfId="27" applyNumberFormat="1" applyFont="1" applyFill="1" applyBorder="1" applyAlignment="1" applyProtection="1">
      <alignment horizontal="center" vertical="center" wrapText="1"/>
      <protection/>
    </xf>
    <xf numFmtId="0" fontId="19" fillId="53" borderId="23" xfId="27" applyNumberFormat="1" applyFont="1" applyFill="1" applyBorder="1" applyAlignment="1" applyProtection="1">
      <alignment horizontal="center" vertical="center" wrapText="1"/>
      <protection/>
    </xf>
    <xf numFmtId="0" fontId="19" fillId="53" borderId="19" xfId="27" applyNumberFormat="1" applyFont="1" applyFill="1" applyBorder="1" applyAlignment="1" applyProtection="1">
      <alignment horizontal="center" vertical="center" wrapText="1"/>
      <protection/>
    </xf>
    <xf numFmtId="0" fontId="25" fillId="54" borderId="20" xfId="0" applyFont="1" applyFill="1" applyBorder="1" applyAlignment="1" applyProtection="1">
      <alignment horizontal="justify" vertical="center" wrapText="1"/>
      <protection/>
    </xf>
    <xf numFmtId="0" fontId="25" fillId="54" borderId="23" xfId="0" applyFont="1" applyFill="1" applyBorder="1" applyAlignment="1" applyProtection="1">
      <alignment horizontal="justify" vertical="center" wrapText="1"/>
      <protection/>
    </xf>
    <xf numFmtId="0" fontId="25" fillId="54" borderId="19" xfId="0" applyFont="1" applyFill="1" applyBorder="1" applyAlignment="1" applyProtection="1">
      <alignment horizontal="justify" vertical="center" wrapText="1"/>
      <protection/>
    </xf>
    <xf numFmtId="0" fontId="19" fillId="49" borderId="20" xfId="0" applyFont="1" applyFill="1" applyBorder="1" applyAlignment="1" applyProtection="1">
      <alignment horizontal="center" vertical="center" wrapText="1"/>
      <protection locked="0"/>
    </xf>
    <xf numFmtId="0" fontId="19" fillId="49" borderId="23" xfId="0" applyFont="1" applyFill="1" applyBorder="1" applyAlignment="1" applyProtection="1">
      <alignment horizontal="center" vertical="center" wrapText="1"/>
      <protection locked="0"/>
    </xf>
    <xf numFmtId="0" fontId="19" fillId="49" borderId="19" xfId="0" applyFont="1" applyFill="1" applyBorder="1" applyAlignment="1" applyProtection="1">
      <alignment horizontal="center" vertical="center" wrapText="1"/>
      <protection locked="0"/>
    </xf>
    <xf numFmtId="9" fontId="19" fillId="49" borderId="20" xfId="0" applyNumberFormat="1" applyFont="1" applyFill="1" applyBorder="1" applyAlignment="1" applyProtection="1">
      <alignment horizontal="center" vertical="center" wrapText="1"/>
      <protection locked="0"/>
    </xf>
    <xf numFmtId="9" fontId="19" fillId="49" borderId="23" xfId="0" applyNumberFormat="1" applyFont="1" applyFill="1" applyBorder="1" applyAlignment="1" applyProtection="1">
      <alignment horizontal="center" vertical="center" wrapText="1"/>
      <protection locked="0"/>
    </xf>
    <xf numFmtId="9" fontId="19" fillId="49" borderId="19" xfId="0" applyNumberFormat="1" applyFont="1" applyFill="1" applyBorder="1" applyAlignment="1" applyProtection="1">
      <alignment horizontal="center" vertical="center" wrapText="1"/>
      <protection locked="0"/>
    </xf>
    <xf numFmtId="0" fontId="19" fillId="52" borderId="20" xfId="0" applyFont="1" applyFill="1" applyBorder="1" applyAlignment="1" applyProtection="1">
      <alignment horizontal="center" vertical="center" wrapText="1"/>
      <protection locked="0"/>
    </xf>
    <xf numFmtId="0" fontId="19" fillId="52" borderId="23" xfId="0" applyFont="1" applyFill="1" applyBorder="1" applyAlignment="1" applyProtection="1">
      <alignment horizontal="center" vertical="center" wrapText="1"/>
      <protection locked="0"/>
    </xf>
    <xf numFmtId="0" fontId="19" fillId="52" borderId="19" xfId="0" applyFont="1" applyFill="1" applyBorder="1" applyAlignment="1" applyProtection="1">
      <alignment horizontal="center" vertical="center" wrapText="1"/>
      <protection locked="0"/>
    </xf>
    <xf numFmtId="0" fontId="19" fillId="53" borderId="20" xfId="27" applyNumberFormat="1" applyFont="1" applyFill="1" applyBorder="1" applyAlignment="1" applyProtection="1">
      <alignment horizontal="center" vertical="center" wrapText="1"/>
      <protection locked="0"/>
    </xf>
    <xf numFmtId="0" fontId="19" fillId="53" borderId="23" xfId="27" applyNumberFormat="1" applyFont="1" applyFill="1" applyBorder="1" applyAlignment="1" applyProtection="1">
      <alignment horizontal="center" vertical="center" wrapText="1"/>
      <protection locked="0"/>
    </xf>
    <xf numFmtId="0" fontId="19" fillId="53" borderId="19" xfId="27" applyNumberFormat="1" applyFont="1" applyFill="1" applyBorder="1" applyAlignment="1" applyProtection="1">
      <alignment horizontal="center" vertical="center" wrapText="1"/>
      <protection locked="0"/>
    </xf>
    <xf numFmtId="0" fontId="19" fillId="109" borderId="20" xfId="0" applyFont="1" applyFill="1" applyBorder="1" applyAlignment="1" applyProtection="1">
      <alignment horizontal="center" vertical="center" wrapText="1"/>
      <protection locked="0"/>
    </xf>
    <xf numFmtId="0" fontId="19" fillId="109" borderId="19" xfId="0" applyFont="1" applyFill="1" applyBorder="1" applyAlignment="1" applyProtection="1">
      <alignment horizontal="center" vertical="center" wrapText="1"/>
      <protection locked="0"/>
    </xf>
    <xf numFmtId="0" fontId="19" fillId="109" borderId="20" xfId="0" applyFont="1" applyFill="1" applyBorder="1" applyAlignment="1" applyProtection="1">
      <alignment horizontal="center" vertical="center"/>
      <protection locked="0"/>
    </xf>
    <xf numFmtId="0" fontId="19" fillId="109" borderId="23" xfId="0" applyFont="1" applyFill="1" applyBorder="1" applyAlignment="1" applyProtection="1">
      <alignment horizontal="center" vertical="center"/>
      <protection locked="0"/>
    </xf>
    <xf numFmtId="0" fontId="19" fillId="109" borderId="23" xfId="0" applyFont="1" applyFill="1" applyBorder="1" applyAlignment="1" applyProtection="1">
      <alignment horizontal="center" vertical="center" wrapText="1"/>
      <protection locked="0"/>
    </xf>
    <xf numFmtId="14" fontId="19" fillId="109" borderId="20" xfId="0" applyNumberFormat="1" applyFont="1" applyFill="1" applyBorder="1" applyAlignment="1" applyProtection="1">
      <alignment horizontal="center" vertical="center"/>
      <protection locked="0"/>
    </xf>
    <xf numFmtId="14" fontId="19" fillId="109" borderId="19" xfId="0" applyNumberFormat="1" applyFont="1" applyFill="1" applyBorder="1" applyAlignment="1" applyProtection="1">
      <alignment horizontal="center" vertical="center"/>
      <protection locked="0"/>
    </xf>
    <xf numFmtId="0" fontId="19" fillId="70" borderId="20" xfId="0" applyFont="1" applyFill="1" applyBorder="1" applyAlignment="1" applyProtection="1">
      <alignment horizontal="center" vertical="center" wrapText="1"/>
      <protection/>
    </xf>
    <xf numFmtId="0" fontId="19" fillId="70" borderId="23" xfId="0" applyFont="1" applyFill="1" applyBorder="1" applyAlignment="1" applyProtection="1">
      <alignment horizontal="center" vertical="center" wrapText="1"/>
      <protection/>
    </xf>
    <xf numFmtId="0" fontId="19" fillId="70" borderId="19" xfId="0" applyFont="1" applyFill="1" applyBorder="1" applyAlignment="1" applyProtection="1">
      <alignment horizontal="center" vertical="center" wrapText="1"/>
      <protection/>
    </xf>
    <xf numFmtId="9" fontId="19" fillId="70" borderId="20" xfId="0" applyNumberFormat="1" applyFont="1" applyFill="1" applyBorder="1" applyAlignment="1" applyProtection="1">
      <alignment horizontal="center" vertical="center" wrapText="1"/>
      <protection/>
    </xf>
    <xf numFmtId="9" fontId="19" fillId="70" borderId="23" xfId="0" applyNumberFormat="1" applyFont="1" applyFill="1" applyBorder="1" applyAlignment="1" applyProtection="1">
      <alignment horizontal="center" vertical="center" wrapText="1"/>
      <protection/>
    </xf>
    <xf numFmtId="9" fontId="19" fillId="70" borderId="19" xfId="0" applyNumberFormat="1" applyFont="1" applyFill="1" applyBorder="1" applyAlignment="1" applyProtection="1">
      <alignment horizontal="center" vertical="center" wrapText="1"/>
      <protection/>
    </xf>
    <xf numFmtId="0" fontId="19" fillId="104" borderId="20" xfId="0" applyFont="1" applyFill="1" applyBorder="1" applyAlignment="1" applyProtection="1">
      <alignment horizontal="center" vertical="center" wrapText="1"/>
      <protection/>
    </xf>
    <xf numFmtId="0" fontId="19" fillId="104" borderId="19" xfId="0" applyFont="1" applyFill="1" applyBorder="1" applyAlignment="1" applyProtection="1">
      <alignment horizontal="center" vertical="center" wrapText="1"/>
      <protection/>
    </xf>
    <xf numFmtId="14" fontId="19" fillId="104" borderId="20" xfId="0" applyNumberFormat="1" applyFont="1" applyFill="1" applyBorder="1" applyAlignment="1" applyProtection="1">
      <alignment horizontal="center" vertical="center" wrapText="1"/>
      <protection/>
    </xf>
    <xf numFmtId="14" fontId="19" fillId="104" borderId="19" xfId="0" applyNumberFormat="1" applyFont="1" applyFill="1" applyBorder="1" applyAlignment="1" applyProtection="1">
      <alignment horizontal="center" vertical="center" wrapText="1"/>
      <protection/>
    </xf>
    <xf numFmtId="0" fontId="19" fillId="71" borderId="20" xfId="0" applyFont="1" applyFill="1" applyBorder="1" applyAlignment="1" applyProtection="1">
      <alignment horizontal="center" vertical="center" wrapText="1"/>
      <protection/>
    </xf>
    <xf numFmtId="0" fontId="19" fillId="71" borderId="23" xfId="0" applyFont="1" applyFill="1" applyBorder="1" applyAlignment="1" applyProtection="1">
      <alignment horizontal="center" vertical="center" wrapText="1"/>
      <protection/>
    </xf>
    <xf numFmtId="0" fontId="19" fillId="71" borderId="19" xfId="0" applyFont="1" applyFill="1" applyBorder="1" applyAlignment="1" applyProtection="1">
      <alignment horizontal="center" vertical="center" wrapText="1"/>
      <protection/>
    </xf>
    <xf numFmtId="14" fontId="19" fillId="70" borderId="20" xfId="0" applyNumberFormat="1" applyFont="1" applyFill="1" applyBorder="1" applyAlignment="1" applyProtection="1">
      <alignment horizontal="center" vertical="center" wrapText="1"/>
      <protection/>
    </xf>
    <xf numFmtId="14" fontId="19" fillId="70" borderId="23" xfId="0" applyNumberFormat="1" applyFont="1" applyFill="1" applyBorder="1" applyAlignment="1" applyProtection="1">
      <alignment horizontal="center" vertical="center" wrapText="1"/>
      <protection/>
    </xf>
    <xf numFmtId="14" fontId="19" fillId="70" borderId="19" xfId="0" applyNumberFormat="1" applyFont="1" applyFill="1" applyBorder="1" applyAlignment="1" applyProtection="1">
      <alignment horizontal="center" vertical="center" wrapText="1"/>
      <protection/>
    </xf>
    <xf numFmtId="0" fontId="19" fillId="71" borderId="20" xfId="0" applyNumberFormat="1" applyFont="1" applyFill="1" applyBorder="1" applyAlignment="1" applyProtection="1">
      <alignment horizontal="center" vertical="center" wrapText="1"/>
      <protection/>
    </xf>
    <xf numFmtId="0" fontId="19" fillId="71" borderId="19" xfId="0" applyNumberFormat="1" applyFont="1" applyFill="1" applyBorder="1" applyAlignment="1" applyProtection="1">
      <alignment horizontal="center" vertical="center" wrapText="1"/>
      <protection/>
    </xf>
    <xf numFmtId="0" fontId="19" fillId="70" borderId="20" xfId="55" applyNumberFormat="1" applyFont="1" applyFill="1" applyBorder="1" applyAlignment="1" applyProtection="1">
      <alignment horizontal="center" vertical="center" wrapText="1"/>
      <protection/>
    </xf>
    <xf numFmtId="0" fontId="19" fillId="70" borderId="19" xfId="55" applyNumberFormat="1" applyFont="1" applyFill="1" applyBorder="1" applyAlignment="1" applyProtection="1">
      <alignment horizontal="center" vertical="center" wrapText="1"/>
      <protection/>
    </xf>
    <xf numFmtId="14" fontId="19" fillId="71" borderId="20" xfId="0" applyNumberFormat="1" applyFont="1" applyFill="1" applyBorder="1" applyAlignment="1" applyProtection="1">
      <alignment horizontal="center" vertical="center" wrapText="1"/>
      <protection/>
    </xf>
    <xf numFmtId="14" fontId="19" fillId="71" borderId="19" xfId="0" applyNumberFormat="1" applyFont="1" applyFill="1" applyBorder="1" applyAlignment="1" applyProtection="1">
      <alignment horizontal="center" vertical="center" wrapText="1"/>
      <protection/>
    </xf>
    <xf numFmtId="0" fontId="19" fillId="36" borderId="20" xfId="0" applyFont="1" applyFill="1" applyBorder="1" applyAlignment="1" applyProtection="1">
      <alignment horizontal="center" vertical="center" wrapText="1"/>
      <protection/>
    </xf>
    <xf numFmtId="0" fontId="19" fillId="36" borderId="23" xfId="0" applyFont="1" applyFill="1" applyBorder="1" applyAlignment="1" applyProtection="1">
      <alignment horizontal="center" vertical="center" wrapText="1"/>
      <protection/>
    </xf>
    <xf numFmtId="0" fontId="19" fillId="36" borderId="19" xfId="0" applyFont="1" applyFill="1" applyBorder="1" applyAlignment="1" applyProtection="1">
      <alignment horizontal="center" vertical="center" wrapText="1"/>
      <protection/>
    </xf>
    <xf numFmtId="14" fontId="19" fillId="34" borderId="20" xfId="0" applyNumberFormat="1" applyFont="1" applyFill="1" applyBorder="1" applyAlignment="1" applyProtection="1">
      <alignment horizontal="center" vertical="center"/>
      <protection/>
    </xf>
    <xf numFmtId="14" fontId="19" fillId="34" borderId="23" xfId="0" applyNumberFormat="1" applyFont="1" applyFill="1" applyBorder="1" applyAlignment="1" applyProtection="1">
      <alignment horizontal="center" vertical="center"/>
      <protection/>
    </xf>
    <xf numFmtId="14" fontId="19" fillId="34" borderId="19" xfId="0" applyNumberFormat="1" applyFont="1" applyFill="1" applyBorder="1" applyAlignment="1" applyProtection="1">
      <alignment horizontal="center" vertical="center"/>
      <protection/>
    </xf>
    <xf numFmtId="14" fontId="19" fillId="58" borderId="20" xfId="0" applyNumberFormat="1" applyFont="1" applyFill="1" applyBorder="1" applyAlignment="1" applyProtection="1">
      <alignment horizontal="center" vertical="center" wrapText="1"/>
      <protection/>
    </xf>
    <xf numFmtId="14" fontId="19" fillId="58" borderId="19" xfId="0" applyNumberFormat="1" applyFont="1" applyFill="1" applyBorder="1" applyAlignment="1" applyProtection="1">
      <alignment horizontal="center" vertical="center" wrapText="1"/>
      <protection/>
    </xf>
    <xf numFmtId="0" fontId="19" fillId="60" borderId="20" xfId="0" applyFont="1" applyFill="1" applyBorder="1" applyAlignment="1" applyProtection="1">
      <alignment horizontal="center" vertical="center" wrapText="1"/>
      <protection/>
    </xf>
    <xf numFmtId="0" fontId="19" fillId="60" borderId="19" xfId="0"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protection/>
    </xf>
    <xf numFmtId="0" fontId="19" fillId="34" borderId="20" xfId="0" applyFont="1" applyFill="1" applyBorder="1" applyAlignment="1" applyProtection="1">
      <alignment horizontal="center" vertical="center"/>
      <protection/>
    </xf>
    <xf numFmtId="0" fontId="19" fillId="38" borderId="12" xfId="0" applyFont="1" applyFill="1" applyBorder="1" applyAlignment="1" applyProtection="1">
      <alignment horizontal="center" vertical="center" wrapText="1"/>
      <protection/>
    </xf>
    <xf numFmtId="0" fontId="19" fillId="38" borderId="20" xfId="0" applyFont="1" applyFill="1" applyBorder="1" applyAlignment="1" applyProtection="1">
      <alignment horizontal="center" vertical="center" wrapText="1"/>
      <protection/>
    </xf>
    <xf numFmtId="0" fontId="19" fillId="34" borderId="12" xfId="0" applyNumberFormat="1" applyFont="1" applyFill="1" applyBorder="1" applyAlignment="1" applyProtection="1">
      <alignment horizontal="center" vertical="center" wrapText="1"/>
      <protection/>
    </xf>
    <xf numFmtId="0" fontId="19" fillId="34" borderId="20" xfId="0" applyNumberFormat="1" applyFont="1" applyFill="1" applyBorder="1" applyAlignment="1" applyProtection="1">
      <alignment horizontal="center" vertical="center" wrapText="1"/>
      <protection/>
    </xf>
    <xf numFmtId="0" fontId="19" fillId="65" borderId="20" xfId="55" applyNumberFormat="1" applyFont="1" applyFill="1" applyBorder="1" applyAlignment="1" applyProtection="1">
      <alignment horizontal="center" vertical="center" wrapText="1"/>
      <protection/>
    </xf>
    <xf numFmtId="0" fontId="19" fillId="65" borderId="23" xfId="55" applyNumberFormat="1" applyFont="1" applyFill="1" applyBorder="1" applyAlignment="1" applyProtection="1">
      <alignment horizontal="center" vertical="center" wrapText="1"/>
      <protection/>
    </xf>
    <xf numFmtId="14" fontId="19" fillId="65" borderId="20" xfId="55" applyNumberFormat="1" applyFont="1" applyFill="1" applyBorder="1" applyAlignment="1" applyProtection="1">
      <alignment horizontal="center" vertical="center" wrapText="1"/>
      <protection/>
    </xf>
    <xf numFmtId="14" fontId="19" fillId="65" borderId="23" xfId="55" applyNumberFormat="1" applyFont="1" applyFill="1" applyBorder="1" applyAlignment="1" applyProtection="1">
      <alignment horizontal="center" vertical="center" wrapText="1"/>
      <protection/>
    </xf>
    <xf numFmtId="0" fontId="19" fillId="34" borderId="23" xfId="0" applyFont="1" applyFill="1" applyBorder="1" applyAlignment="1" applyProtection="1">
      <alignment horizontal="center" vertical="center"/>
      <protection/>
    </xf>
    <xf numFmtId="0" fontId="19" fillId="34" borderId="19" xfId="0" applyFont="1" applyFill="1" applyBorder="1" applyAlignment="1" applyProtection="1">
      <alignment horizontal="center" vertical="center"/>
      <protection/>
    </xf>
    <xf numFmtId="0" fontId="19" fillId="38" borderId="23" xfId="0" applyFont="1" applyFill="1" applyBorder="1" applyAlignment="1" applyProtection="1">
      <alignment horizontal="center" vertical="center" wrapText="1"/>
      <protection/>
    </xf>
    <xf numFmtId="0" fontId="19" fillId="38" borderId="19" xfId="0" applyFont="1" applyFill="1" applyBorder="1" applyAlignment="1" applyProtection="1">
      <alignment horizontal="center" vertical="center" wrapText="1"/>
      <protection/>
    </xf>
    <xf numFmtId="0" fontId="19" fillId="34" borderId="23" xfId="0" applyNumberFormat="1" applyFont="1" applyFill="1" applyBorder="1" applyAlignment="1" applyProtection="1">
      <alignment horizontal="center" vertical="center" wrapText="1"/>
      <protection/>
    </xf>
    <xf numFmtId="0" fontId="19" fillId="34" borderId="19" xfId="0" applyNumberFormat="1" applyFont="1" applyFill="1" applyBorder="1" applyAlignment="1" applyProtection="1">
      <alignment horizontal="center" vertical="center" wrapText="1"/>
      <protection/>
    </xf>
    <xf numFmtId="0" fontId="19" fillId="92" borderId="20" xfId="55" applyNumberFormat="1" applyFont="1" applyFill="1" applyBorder="1" applyAlignment="1" applyProtection="1">
      <alignment horizontal="center" vertical="center" wrapText="1"/>
      <protection/>
    </xf>
    <xf numFmtId="0" fontId="19" fillId="92" borderId="19" xfId="55" applyNumberFormat="1" applyFont="1" applyFill="1" applyBorder="1" applyAlignment="1" applyProtection="1">
      <alignment horizontal="center" vertical="center" wrapText="1"/>
      <protection/>
    </xf>
    <xf numFmtId="14" fontId="19" fillId="73" borderId="20" xfId="0" applyNumberFormat="1" applyFont="1" applyFill="1" applyBorder="1" applyAlignment="1" applyProtection="1">
      <alignment horizontal="center" vertical="center"/>
      <protection/>
    </xf>
    <xf numFmtId="14" fontId="19" fillId="73" borderId="23" xfId="0" applyNumberFormat="1" applyFont="1" applyFill="1" applyBorder="1" applyAlignment="1" applyProtection="1">
      <alignment horizontal="center" vertical="center"/>
      <protection/>
    </xf>
    <xf numFmtId="14" fontId="19" fillId="73" borderId="19" xfId="0" applyNumberFormat="1" applyFont="1" applyFill="1" applyBorder="1" applyAlignment="1" applyProtection="1">
      <alignment horizontal="center" vertical="center"/>
      <protection/>
    </xf>
    <xf numFmtId="0" fontId="19" fillId="71" borderId="23" xfId="0" applyNumberFormat="1" applyFont="1" applyFill="1" applyBorder="1" applyAlignment="1" applyProtection="1">
      <alignment horizontal="center" vertical="center" wrapText="1"/>
      <protection/>
    </xf>
    <xf numFmtId="0" fontId="19" fillId="73" borderId="12" xfId="0"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center" wrapText="1"/>
      <protection/>
    </xf>
    <xf numFmtId="14" fontId="25" fillId="68" borderId="20" xfId="0" applyNumberFormat="1" applyFont="1" applyFill="1" applyBorder="1" applyAlignment="1" applyProtection="1">
      <alignment horizontal="justify" vertical="center"/>
      <protection locked="0"/>
    </xf>
    <xf numFmtId="14" fontId="25" fillId="68" borderId="23" xfId="0" applyNumberFormat="1" applyFont="1" applyFill="1" applyBorder="1" applyAlignment="1" applyProtection="1">
      <alignment horizontal="justify" vertical="center"/>
      <protection locked="0"/>
    </xf>
    <xf numFmtId="14" fontId="25" fillId="68" borderId="19" xfId="0" applyNumberFormat="1" applyFont="1" applyFill="1" applyBorder="1" applyAlignment="1" applyProtection="1">
      <alignment horizontal="justify" vertical="center"/>
      <protection locked="0"/>
    </xf>
    <xf numFmtId="0" fontId="19" fillId="70" borderId="20" xfId="0" applyFont="1" applyFill="1" applyBorder="1" applyAlignment="1" applyProtection="1">
      <alignment horizontal="center" vertical="center" wrapText="1"/>
      <protection locked="0"/>
    </xf>
    <xf numFmtId="0" fontId="19" fillId="70" borderId="19" xfId="0" applyFont="1" applyFill="1" applyBorder="1" applyAlignment="1" applyProtection="1">
      <alignment horizontal="center" vertical="center" wrapText="1"/>
      <protection locked="0"/>
    </xf>
    <xf numFmtId="14" fontId="19" fillId="52" borderId="20" xfId="0" applyNumberFormat="1" applyFont="1" applyFill="1" applyBorder="1" applyAlignment="1" applyProtection="1">
      <alignment horizontal="center" vertical="center" wrapText="1"/>
      <protection locked="0"/>
    </xf>
    <xf numFmtId="0" fontId="19" fillId="52" borderId="23" xfId="0" applyNumberFormat="1" applyFont="1" applyFill="1" applyBorder="1" applyAlignment="1" applyProtection="1">
      <alignment horizontal="center" vertical="center" wrapText="1"/>
      <protection locked="0"/>
    </xf>
    <xf numFmtId="0" fontId="19" fillId="52" borderId="19" xfId="0" applyNumberFormat="1" applyFont="1" applyFill="1" applyBorder="1" applyAlignment="1" applyProtection="1">
      <alignment horizontal="center" vertical="center" wrapText="1"/>
      <protection locked="0"/>
    </xf>
    <xf numFmtId="49" fontId="19" fillId="52" borderId="12" xfId="0" applyNumberFormat="1" applyFont="1" applyFill="1" applyBorder="1" applyAlignment="1" applyProtection="1">
      <alignment horizontal="center" vertical="center" wrapText="1"/>
      <protection/>
    </xf>
    <xf numFmtId="14" fontId="19" fillId="52" borderId="20" xfId="0" applyNumberFormat="1" applyFont="1" applyFill="1" applyBorder="1" applyAlignment="1" applyProtection="1">
      <alignment horizontal="center" vertical="center" wrapText="1"/>
      <protection/>
    </xf>
    <xf numFmtId="0" fontId="19" fillId="52" borderId="19" xfId="0" applyFont="1" applyFill="1" applyBorder="1" applyAlignment="1" applyProtection="1">
      <alignment horizontal="center" vertical="center" wrapText="1"/>
      <protection/>
    </xf>
    <xf numFmtId="49" fontId="19" fillId="52" borderId="12" xfId="0" applyNumberFormat="1" applyFont="1" applyFill="1" applyBorder="1" applyAlignment="1" applyProtection="1">
      <alignment horizontal="center" vertical="center" wrapText="1"/>
      <protection locked="0"/>
    </xf>
    <xf numFmtId="14" fontId="25" fillId="68" borderId="20" xfId="0" applyNumberFormat="1" applyFont="1" applyFill="1" applyBorder="1" applyAlignment="1" applyProtection="1">
      <alignment horizontal="center" vertical="center" wrapText="1"/>
      <protection/>
    </xf>
    <xf numFmtId="14" fontId="25" fillId="68" borderId="23" xfId="0" applyNumberFormat="1" applyFont="1" applyFill="1" applyBorder="1" applyAlignment="1" applyProtection="1">
      <alignment horizontal="center" vertical="center" wrapText="1"/>
      <protection/>
    </xf>
    <xf numFmtId="14" fontId="25" fillId="68" borderId="19" xfId="0" applyNumberFormat="1" applyFont="1" applyFill="1" applyBorder="1" applyAlignment="1" applyProtection="1">
      <alignment horizontal="center" vertical="center" wrapText="1"/>
      <protection/>
    </xf>
    <xf numFmtId="0" fontId="19" fillId="64" borderId="12" xfId="0" applyFont="1" applyFill="1" applyBorder="1" applyAlignment="1" applyProtection="1">
      <alignment horizontal="center" vertical="center" wrapText="1"/>
      <protection/>
    </xf>
    <xf numFmtId="0" fontId="43" fillId="52" borderId="12" xfId="0" applyFont="1" applyFill="1" applyBorder="1" applyAlignment="1" applyProtection="1">
      <alignment horizontal="center" vertical="center" wrapText="1"/>
      <protection locked="0"/>
    </xf>
    <xf numFmtId="0" fontId="19" fillId="104" borderId="23" xfId="0" applyFont="1" applyFill="1" applyBorder="1" applyAlignment="1" applyProtection="1">
      <alignment horizontal="center" vertical="center" wrapText="1"/>
      <protection/>
    </xf>
    <xf numFmtId="0" fontId="19" fillId="65" borderId="19" xfId="55" applyNumberFormat="1" applyFont="1" applyFill="1" applyBorder="1" applyAlignment="1" applyProtection="1">
      <alignment horizontal="center" vertical="center" wrapText="1"/>
      <protection/>
    </xf>
    <xf numFmtId="14" fontId="19" fillId="65" borderId="19" xfId="55" applyNumberFormat="1" applyFont="1" applyFill="1" applyBorder="1" applyAlignment="1" applyProtection="1">
      <alignment horizontal="center" vertical="center" wrapText="1"/>
      <protection/>
    </xf>
    <xf numFmtId="14" fontId="19" fillId="64" borderId="20" xfId="0" applyNumberFormat="1" applyFont="1" applyFill="1" applyBorder="1" applyAlignment="1" applyProtection="1">
      <alignment horizontal="center" vertical="center" wrapText="1"/>
      <protection/>
    </xf>
    <xf numFmtId="0" fontId="19" fillId="64" borderId="19" xfId="0" applyFont="1" applyFill="1" applyBorder="1" applyAlignment="1" applyProtection="1">
      <alignment horizontal="center" vertical="center" wrapText="1"/>
      <protection/>
    </xf>
    <xf numFmtId="0" fontId="19" fillId="77" borderId="12" xfId="0" applyFont="1" applyFill="1" applyBorder="1" applyAlignment="1" applyProtection="1">
      <alignment horizontal="center" vertical="center" wrapText="1"/>
      <protection/>
    </xf>
    <xf numFmtId="0" fontId="19" fillId="34" borderId="20" xfId="0" applyNumberFormat="1" applyFont="1" applyFill="1" applyBorder="1" applyAlignment="1" applyProtection="1">
      <alignment horizontal="justify" vertical="center" wrapText="1"/>
      <protection/>
    </xf>
    <xf numFmtId="0" fontId="19" fillId="34" borderId="23" xfId="0" applyNumberFormat="1" applyFont="1" applyFill="1" applyBorder="1" applyAlignment="1" applyProtection="1">
      <alignment horizontal="justify" vertical="center" wrapText="1"/>
      <protection/>
    </xf>
    <xf numFmtId="0" fontId="19" fillId="34" borderId="19" xfId="0" applyNumberFormat="1" applyFont="1" applyFill="1" applyBorder="1" applyAlignment="1" applyProtection="1">
      <alignment horizontal="justify" vertical="center" wrapText="1"/>
      <protection/>
    </xf>
    <xf numFmtId="0" fontId="19" fillId="77" borderId="20" xfId="0" applyFont="1" applyFill="1" applyBorder="1" applyAlignment="1" applyProtection="1">
      <alignment horizontal="center" vertical="center" wrapText="1"/>
      <protection/>
    </xf>
    <xf numFmtId="0" fontId="19" fillId="77" borderId="19" xfId="0" applyFont="1" applyFill="1" applyBorder="1" applyAlignment="1" applyProtection="1">
      <alignment horizontal="center" vertical="center" wrapText="1"/>
      <protection/>
    </xf>
    <xf numFmtId="0" fontId="19" fillId="52" borderId="20" xfId="0" applyNumberFormat="1" applyFont="1" applyFill="1" applyBorder="1" applyAlignment="1" applyProtection="1">
      <alignment horizontal="justify" vertical="center" wrapText="1"/>
      <protection/>
    </xf>
    <xf numFmtId="0" fontId="19" fillId="52" borderId="19" xfId="0" applyNumberFormat="1" applyFont="1" applyFill="1" applyBorder="1" applyAlignment="1" applyProtection="1">
      <alignment horizontal="justify" vertical="center" wrapText="1"/>
      <protection/>
    </xf>
    <xf numFmtId="0" fontId="19" fillId="64" borderId="12" xfId="0" applyFont="1" applyFill="1" applyBorder="1" applyAlignment="1" applyProtection="1">
      <alignment horizontal="justify" vertical="center" wrapText="1"/>
      <protection/>
    </xf>
    <xf numFmtId="0" fontId="19" fillId="49" borderId="12" xfId="0" applyFont="1" applyFill="1" applyBorder="1" applyAlignment="1">
      <alignment horizontal="center" vertical="center"/>
    </xf>
    <xf numFmtId="0" fontId="19" fillId="49" borderId="19" xfId="0" applyFont="1" applyFill="1" applyBorder="1" applyAlignment="1">
      <alignment horizontal="center" vertical="center"/>
    </xf>
    <xf numFmtId="0" fontId="19" fillId="71" borderId="20" xfId="0" applyNumberFormat="1" applyFont="1" applyFill="1" applyBorder="1" applyAlignment="1" applyProtection="1">
      <alignment horizontal="justify" vertical="center" wrapText="1"/>
      <protection/>
    </xf>
    <xf numFmtId="0" fontId="19" fillId="71" borderId="23" xfId="0" applyNumberFormat="1" applyFont="1" applyFill="1" applyBorder="1" applyAlignment="1" applyProtection="1">
      <alignment horizontal="justify" vertical="center" wrapText="1"/>
      <protection/>
    </xf>
    <xf numFmtId="0" fontId="19" fillId="71" borderId="19" xfId="0" applyNumberFormat="1" applyFont="1" applyFill="1" applyBorder="1" applyAlignment="1" applyProtection="1">
      <alignment horizontal="justify" vertical="center" wrapText="1"/>
      <protection/>
    </xf>
    <xf numFmtId="0" fontId="43" fillId="52" borderId="12" xfId="0" applyFont="1" applyFill="1" applyBorder="1" applyAlignment="1" applyProtection="1">
      <alignment horizontal="center" vertical="center" wrapText="1"/>
      <protection/>
    </xf>
    <xf numFmtId="0" fontId="19" fillId="104" borderId="20" xfId="0" applyFont="1" applyFill="1" applyBorder="1" applyAlignment="1" applyProtection="1">
      <alignment horizontal="center" vertical="center"/>
      <protection/>
    </xf>
    <xf numFmtId="0" fontId="19" fillId="104" borderId="23" xfId="0" applyFont="1" applyFill="1" applyBorder="1" applyAlignment="1" applyProtection="1">
      <alignment horizontal="center" vertical="center"/>
      <protection/>
    </xf>
    <xf numFmtId="0" fontId="19" fillId="104" borderId="19" xfId="0" applyFont="1" applyFill="1" applyBorder="1" applyAlignment="1" applyProtection="1">
      <alignment horizontal="center" vertical="center"/>
      <protection/>
    </xf>
    <xf numFmtId="0" fontId="43" fillId="52" borderId="12" xfId="0" applyFont="1" applyFill="1" applyBorder="1" applyAlignment="1" applyProtection="1">
      <alignment horizontal="justify" vertical="center" wrapText="1"/>
      <protection/>
    </xf>
    <xf numFmtId="14" fontId="25" fillId="68" borderId="20" xfId="0" applyNumberFormat="1" applyFont="1" applyFill="1" applyBorder="1" applyAlignment="1" applyProtection="1">
      <alignment horizontal="center" vertical="center"/>
      <protection/>
    </xf>
    <xf numFmtId="14" fontId="25" fillId="68" borderId="19" xfId="0" applyNumberFormat="1" applyFont="1" applyFill="1" applyBorder="1" applyAlignment="1" applyProtection="1">
      <alignment horizontal="center" vertical="center"/>
      <protection/>
    </xf>
    <xf numFmtId="49" fontId="43" fillId="52" borderId="12" xfId="0" applyNumberFormat="1" applyFont="1" applyFill="1" applyBorder="1" applyAlignment="1" applyProtection="1">
      <alignment horizontal="center" vertical="center" wrapText="1"/>
      <protection/>
    </xf>
    <xf numFmtId="49" fontId="43" fillId="52" borderId="12" xfId="0" applyNumberFormat="1" applyFont="1" applyFill="1" applyBorder="1" applyAlignment="1" applyProtection="1">
      <alignment horizontal="center" vertical="center" wrapText="1"/>
      <protection locked="0"/>
    </xf>
    <xf numFmtId="0" fontId="25" fillId="68" borderId="20" xfId="0" applyFont="1" applyFill="1" applyBorder="1" applyAlignment="1" applyProtection="1">
      <alignment horizontal="center" vertical="center" wrapText="1"/>
      <protection/>
    </xf>
    <xf numFmtId="0" fontId="25" fillId="68" borderId="19" xfId="0" applyFont="1" applyFill="1" applyBorder="1" applyAlignment="1" applyProtection="1">
      <alignment horizontal="center" vertical="center" wrapText="1"/>
      <protection/>
    </xf>
    <xf numFmtId="0" fontId="19" fillId="52" borderId="12" xfId="0" applyFont="1" applyFill="1" applyBorder="1" applyAlignment="1">
      <alignment horizontal="center" vertical="center" wrapText="1"/>
    </xf>
    <xf numFmtId="14" fontId="19" fillId="77" borderId="20" xfId="55" applyNumberFormat="1" applyFont="1" applyFill="1" applyBorder="1" applyAlignment="1" applyProtection="1">
      <alignment horizontal="center" vertical="center" wrapText="1"/>
      <protection/>
    </xf>
    <xf numFmtId="14" fontId="19" fillId="77" borderId="19" xfId="55" applyNumberFormat="1" applyFont="1" applyFill="1" applyBorder="1" applyAlignment="1" applyProtection="1">
      <alignment horizontal="center" vertical="center" wrapText="1"/>
      <protection/>
    </xf>
    <xf numFmtId="14" fontId="19" fillId="49" borderId="23" xfId="0" applyNumberFormat="1" applyFont="1" applyFill="1" applyBorder="1" applyAlignment="1" applyProtection="1">
      <alignment horizontal="center" vertical="center" wrapText="1"/>
      <protection/>
    </xf>
    <xf numFmtId="14" fontId="19" fillId="49" borderId="19" xfId="0" applyNumberFormat="1" applyFont="1" applyFill="1" applyBorder="1" applyAlignment="1" applyProtection="1">
      <alignment horizontal="center" vertical="center" wrapText="1"/>
      <protection/>
    </xf>
    <xf numFmtId="0" fontId="19" fillId="50" borderId="20" xfId="42" applyNumberFormat="1" applyFont="1" applyFill="1" applyBorder="1" applyAlignment="1" applyProtection="1">
      <alignment horizontal="center" vertical="center" wrapText="1"/>
      <protection/>
    </xf>
    <xf numFmtId="0" fontId="19" fillId="50" borderId="19" xfId="42" applyNumberFormat="1" applyFont="1" applyFill="1" applyBorder="1" applyAlignment="1" applyProtection="1">
      <alignment horizontal="center" vertical="center" wrapText="1"/>
      <protection/>
    </xf>
    <xf numFmtId="14" fontId="19" fillId="65" borderId="12" xfId="55" applyNumberFormat="1" applyFont="1" applyFill="1" applyBorder="1" applyAlignment="1" applyProtection="1">
      <alignment horizontal="center" vertical="center" wrapText="1"/>
      <protection/>
    </xf>
    <xf numFmtId="0" fontId="19" fillId="65" borderId="12" xfId="55" applyNumberFormat="1"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35" borderId="19" xfId="0" applyFont="1" applyFill="1" applyBorder="1" applyAlignment="1" applyProtection="1">
      <alignment horizontal="center" vertical="center" wrapText="1"/>
      <protection/>
    </xf>
    <xf numFmtId="14" fontId="19" fillId="51" borderId="20" xfId="0" applyNumberFormat="1" applyFont="1" applyFill="1" applyBorder="1" applyAlignment="1" applyProtection="1">
      <alignment horizontal="center" vertical="center" wrapText="1"/>
      <protection/>
    </xf>
    <xf numFmtId="0" fontId="19" fillId="51" borderId="19" xfId="0" applyFont="1" applyFill="1" applyBorder="1" applyAlignment="1" applyProtection="1">
      <alignment horizontal="center" vertical="center" wrapText="1"/>
      <protection/>
    </xf>
    <xf numFmtId="0" fontId="19" fillId="49" borderId="20" xfId="0" applyNumberFormat="1" applyFont="1" applyFill="1" applyBorder="1" applyAlignment="1" applyProtection="1">
      <alignment horizontal="center" vertical="center" wrapText="1"/>
      <protection/>
    </xf>
    <xf numFmtId="0" fontId="19" fillId="49" borderId="19" xfId="0" applyNumberFormat="1" applyFont="1" applyFill="1" applyBorder="1" applyAlignment="1" applyProtection="1">
      <alignment horizontal="center" vertical="center" wrapText="1"/>
      <protection/>
    </xf>
    <xf numFmtId="0" fontId="25" fillId="84" borderId="12" xfId="42" applyNumberFormat="1" applyFont="1" applyFill="1" applyBorder="1" applyAlignment="1" applyProtection="1">
      <alignment horizontal="center" vertical="center" wrapText="1"/>
      <protection/>
    </xf>
    <xf numFmtId="0" fontId="25" fillId="102" borderId="12" xfId="27" applyNumberFormat="1" applyFont="1" applyFill="1" applyBorder="1" applyAlignment="1" applyProtection="1">
      <alignment horizontal="center" vertical="center" wrapText="1"/>
      <protection/>
    </xf>
    <xf numFmtId="0" fontId="19" fillId="49" borderId="20" xfId="0" applyFont="1" applyFill="1" applyBorder="1" applyAlignment="1" applyProtection="1">
      <alignment horizontal="center" vertical="center" wrapText="1"/>
      <protection/>
    </xf>
    <xf numFmtId="0" fontId="19" fillId="49" borderId="19" xfId="0" applyFont="1" applyFill="1" applyBorder="1" applyAlignment="1" applyProtection="1">
      <alignment horizontal="center" vertical="center" wrapText="1"/>
      <protection/>
    </xf>
    <xf numFmtId="49" fontId="19" fillId="111" borderId="12" xfId="0" applyNumberFormat="1" applyFont="1" applyFill="1" applyBorder="1" applyAlignment="1" applyProtection="1">
      <alignment horizontal="center" vertical="center" wrapText="1"/>
      <protection/>
    </xf>
    <xf numFmtId="0" fontId="19" fillId="82" borderId="12" xfId="0" applyFont="1" applyFill="1" applyBorder="1" applyAlignment="1" applyProtection="1">
      <alignment horizontal="center" vertical="center" wrapText="1"/>
      <protection/>
    </xf>
    <xf numFmtId="14" fontId="25" fillId="68" borderId="20" xfId="0" applyNumberFormat="1" applyFont="1" applyFill="1" applyBorder="1" applyAlignment="1">
      <alignment horizontal="center" vertical="center"/>
    </xf>
    <xf numFmtId="14" fontId="25" fillId="68" borderId="19" xfId="0" applyNumberFormat="1" applyFont="1" applyFill="1" applyBorder="1" applyAlignment="1">
      <alignment horizontal="center" vertical="center"/>
    </xf>
    <xf numFmtId="0" fontId="25" fillId="68" borderId="20" xfId="0" applyFont="1" applyFill="1" applyBorder="1" applyAlignment="1">
      <alignment horizontal="justify" vertical="center" wrapText="1"/>
    </xf>
    <xf numFmtId="0" fontId="25" fillId="68" borderId="19" xfId="0" applyFont="1" applyFill="1" applyBorder="1" applyAlignment="1">
      <alignment horizontal="justify" vertical="center" wrapText="1"/>
    </xf>
    <xf numFmtId="14" fontId="19" fillId="48" borderId="20" xfId="42" applyNumberFormat="1" applyFont="1" applyFill="1" applyBorder="1" applyAlignment="1" applyProtection="1">
      <alignment horizontal="center" vertical="center" wrapText="1"/>
      <protection/>
    </xf>
    <xf numFmtId="14" fontId="19" fillId="48" borderId="19" xfId="42" applyNumberFormat="1" applyFont="1" applyFill="1" applyBorder="1" applyAlignment="1" applyProtection="1">
      <alignment horizontal="center" vertical="center" wrapText="1"/>
      <protection/>
    </xf>
    <xf numFmtId="0" fontId="19" fillId="60" borderId="12" xfId="0" applyFont="1" applyFill="1" applyBorder="1" applyAlignment="1" applyProtection="1">
      <alignment horizontal="center" vertical="center" wrapText="1"/>
      <protection/>
    </xf>
    <xf numFmtId="0" fontId="19" fillId="41" borderId="12" xfId="0" applyFont="1" applyFill="1" applyBorder="1" applyAlignment="1" applyProtection="1">
      <alignment horizontal="center" vertical="center" wrapText="1"/>
      <protection/>
    </xf>
    <xf numFmtId="0" fontId="25" fillId="68" borderId="20" xfId="0" applyFont="1" applyFill="1" applyBorder="1" applyAlignment="1">
      <alignment horizontal="center" vertical="center" wrapText="1"/>
    </xf>
    <xf numFmtId="0" fontId="25" fillId="68" borderId="19" xfId="0" applyFont="1" applyFill="1" applyBorder="1" applyAlignment="1">
      <alignment horizontal="center" vertical="center" wrapText="1"/>
    </xf>
    <xf numFmtId="0" fontId="19" fillId="47" borderId="23" xfId="27" applyNumberFormat="1" applyFont="1" applyFill="1" applyBorder="1" applyAlignment="1" applyProtection="1">
      <alignment horizontal="center" vertical="center" wrapText="1"/>
      <protection/>
    </xf>
    <xf numFmtId="0" fontId="19" fillId="47" borderId="19" xfId="27" applyNumberFormat="1"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0" fontId="25" fillId="68" borderId="20" xfId="0" applyFont="1" applyFill="1" applyBorder="1" applyAlignment="1" applyProtection="1">
      <alignment horizontal="justify" vertical="center" wrapText="1"/>
      <protection/>
    </xf>
    <xf numFmtId="0" fontId="25" fillId="68" borderId="19" xfId="0" applyFont="1" applyFill="1" applyBorder="1" applyAlignment="1" applyProtection="1">
      <alignment horizontal="justify" vertical="center" wrapText="1"/>
      <protection/>
    </xf>
    <xf numFmtId="0" fontId="18" fillId="24" borderId="22" xfId="27" applyNumberFormat="1" applyFont="1" applyFill="1" applyBorder="1" applyAlignment="1" applyProtection="1">
      <alignment horizontal="center" vertical="center" wrapText="1"/>
      <protection locked="0"/>
    </xf>
    <xf numFmtId="0" fontId="18" fillId="24" borderId="24" xfId="27" applyNumberFormat="1" applyFont="1" applyFill="1" applyBorder="1" applyAlignment="1" applyProtection="1">
      <alignment horizontal="center" vertical="center" wrapText="1"/>
      <protection locked="0"/>
    </xf>
    <xf numFmtId="0" fontId="18" fillId="24" borderId="13" xfId="27" applyNumberFormat="1" applyFont="1" applyFill="1" applyBorder="1" applyAlignment="1" applyProtection="1">
      <alignment horizontal="center" vertical="center" wrapText="1"/>
      <protection locked="0"/>
    </xf>
    <xf numFmtId="0" fontId="18" fillId="25" borderId="25" xfId="0" applyFont="1" applyFill="1" applyBorder="1" applyAlignment="1">
      <alignment horizontal="center" vertical="center" wrapText="1"/>
    </xf>
    <xf numFmtId="0" fontId="18" fillId="25" borderId="26" xfId="0" applyFont="1" applyFill="1" applyBorder="1" applyAlignment="1">
      <alignment horizontal="center" vertical="center" wrapText="1"/>
    </xf>
    <xf numFmtId="49" fontId="19" fillId="49" borderId="12" xfId="0" applyNumberFormat="1" applyFont="1" applyFill="1" applyBorder="1" applyAlignment="1" applyProtection="1">
      <alignment horizontal="center" vertical="center" wrapText="1"/>
      <protection locked="0"/>
    </xf>
    <xf numFmtId="0" fontId="18" fillId="26" borderId="10" xfId="42" applyNumberFormat="1" applyFont="1" applyFill="1" applyBorder="1" applyAlignment="1" applyProtection="1">
      <alignment horizontal="center" vertical="center" wrapText="1"/>
      <protection locked="0"/>
    </xf>
    <xf numFmtId="0" fontId="18" fillId="26" borderId="27" xfId="42" applyNumberFormat="1" applyFont="1" applyFill="1" applyBorder="1" applyAlignment="1" applyProtection="1">
      <alignment horizontal="center" vertical="center" wrapText="1"/>
      <protection locked="0"/>
    </xf>
    <xf numFmtId="0" fontId="18" fillId="26" borderId="10" xfId="55" applyNumberFormat="1" applyFont="1" applyFill="1" applyBorder="1" applyAlignment="1" applyProtection="1">
      <alignment horizontal="center" vertical="center" wrapText="1"/>
      <protection locked="0"/>
    </xf>
    <xf numFmtId="0" fontId="18" fillId="26" borderId="27" xfId="55" applyNumberFormat="1" applyFont="1" applyFill="1" applyBorder="1" applyAlignment="1" applyProtection="1">
      <alignment horizontal="center" vertical="center" wrapText="1"/>
      <protection locked="0"/>
    </xf>
    <xf numFmtId="0" fontId="19" fillId="49" borderId="12" xfId="0" applyFont="1" applyFill="1" applyBorder="1" applyAlignment="1" applyProtection="1">
      <alignment horizontal="justify" vertical="center" wrapText="1"/>
      <protection/>
    </xf>
    <xf numFmtId="0" fontId="18" fillId="24" borderId="28" xfId="27" applyNumberFormat="1" applyFont="1" applyFill="1" applyBorder="1" applyAlignment="1" applyProtection="1">
      <alignment horizontal="center" vertical="center" wrapText="1"/>
      <protection locked="0"/>
    </xf>
    <xf numFmtId="0" fontId="18" fillId="24" borderId="29" xfId="27" applyNumberFormat="1" applyFont="1" applyFill="1" applyBorder="1" applyAlignment="1" applyProtection="1">
      <alignment horizontal="center" vertical="center" wrapText="1"/>
      <protection locked="0"/>
    </xf>
    <xf numFmtId="0" fontId="18" fillId="24" borderId="14" xfId="27" applyNumberFormat="1" applyFont="1" applyFill="1" applyBorder="1" applyAlignment="1" applyProtection="1">
      <alignment horizontal="center" vertical="center" wrapText="1"/>
      <protection locked="0"/>
    </xf>
    <xf numFmtId="0" fontId="25" fillId="68" borderId="12" xfId="0" applyFont="1" applyFill="1" applyBorder="1" applyAlignment="1" applyProtection="1">
      <alignment horizontal="center" vertical="center"/>
      <protection/>
    </xf>
    <xf numFmtId="0" fontId="19" fillId="52" borderId="12" xfId="0" applyFont="1" applyFill="1" applyBorder="1" applyAlignment="1" applyProtection="1">
      <alignment horizontal="center" vertical="center" wrapText="1"/>
      <protection/>
    </xf>
    <xf numFmtId="0" fontId="43" fillId="52" borderId="12" xfId="0" applyFont="1" applyFill="1" applyBorder="1" applyAlignment="1" applyProtection="1">
      <alignment horizontal="justify" vertical="center" wrapText="1"/>
      <protection locked="0"/>
    </xf>
    <xf numFmtId="0" fontId="18" fillId="112" borderId="30" xfId="0" applyNumberFormat="1" applyFont="1" applyFill="1" applyBorder="1" applyAlignment="1" applyProtection="1">
      <alignment horizontal="center" vertical="center" wrapText="1"/>
      <protection locked="0"/>
    </xf>
    <xf numFmtId="0" fontId="18" fillId="112" borderId="31" xfId="0" applyNumberFormat="1" applyFont="1" applyFill="1" applyBorder="1" applyAlignment="1" applyProtection="1">
      <alignment horizontal="center" vertical="center" wrapText="1"/>
      <protection locked="0"/>
    </xf>
    <xf numFmtId="0" fontId="18" fillId="112" borderId="32" xfId="0"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9" fillId="77" borderId="20" xfId="55" applyNumberFormat="1" applyFont="1" applyFill="1" applyBorder="1" applyAlignment="1" applyProtection="1">
      <alignment horizontal="center" vertical="center" wrapText="1"/>
      <protection/>
    </xf>
    <xf numFmtId="0" fontId="19" fillId="77" borderId="19" xfId="55" applyNumberFormat="1" applyFont="1" applyFill="1" applyBorder="1" applyAlignment="1" applyProtection="1">
      <alignment horizontal="center" vertical="center" wrapText="1"/>
      <protection/>
    </xf>
    <xf numFmtId="49" fontId="19" fillId="64" borderId="12" xfId="0" applyNumberFormat="1" applyFont="1" applyFill="1" applyBorder="1" applyAlignment="1" applyProtection="1">
      <alignment horizontal="center" vertical="center" wrapText="1"/>
      <protection/>
    </xf>
    <xf numFmtId="0" fontId="19" fillId="52" borderId="20" xfId="0" applyFont="1" applyFill="1" applyBorder="1" applyAlignment="1" applyProtection="1">
      <alignment horizontal="center" vertical="center" wrapText="1"/>
      <protection/>
    </xf>
    <xf numFmtId="0" fontId="19" fillId="70" borderId="20" xfId="0" applyFont="1" applyFill="1" applyBorder="1" applyAlignment="1" applyProtection="1">
      <alignment horizontal="justify" vertical="center" wrapText="1"/>
      <protection/>
    </xf>
    <xf numFmtId="0" fontId="19" fillId="70" borderId="23" xfId="0" applyFont="1" applyFill="1" applyBorder="1" applyAlignment="1" applyProtection="1">
      <alignment horizontal="justify" vertical="center" wrapText="1"/>
      <protection/>
    </xf>
    <xf numFmtId="0" fontId="19" fillId="70" borderId="19" xfId="0" applyFont="1" applyFill="1" applyBorder="1" applyAlignment="1" applyProtection="1">
      <alignment horizontal="justify" vertical="center" wrapText="1"/>
      <protection/>
    </xf>
    <xf numFmtId="0" fontId="25" fillId="76" borderId="12" xfId="0" applyFont="1" applyFill="1" applyBorder="1" applyAlignment="1" applyProtection="1">
      <alignment horizontal="center" vertical="center" wrapText="1"/>
      <protection/>
    </xf>
    <xf numFmtId="0" fontId="19" fillId="60" borderId="12" xfId="0" applyFont="1" applyFill="1" applyBorder="1" applyAlignment="1" applyProtection="1">
      <alignment horizontal="justify" vertical="center" wrapText="1"/>
      <protection/>
    </xf>
    <xf numFmtId="0" fontId="19" fillId="58" borderId="20" xfId="0"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8" fillId="112" borderId="29" xfId="0" applyNumberFormat="1" applyFont="1" applyFill="1" applyBorder="1" applyAlignment="1" applyProtection="1">
      <alignment horizontal="center" vertical="center" wrapText="1"/>
      <protection locked="0"/>
    </xf>
    <xf numFmtId="0" fontId="18" fillId="112" borderId="21" xfId="0" applyNumberFormat="1" applyFont="1" applyFill="1" applyBorder="1" applyAlignment="1" applyProtection="1">
      <alignment horizontal="center" vertical="center" wrapText="1"/>
      <protection locked="0"/>
    </xf>
    <xf numFmtId="0" fontId="18" fillId="26" borderId="33" xfId="42" applyNumberFormat="1" applyFont="1" applyFill="1" applyBorder="1" applyAlignment="1" applyProtection="1">
      <alignment horizontal="center" vertical="center" wrapText="1"/>
      <protection locked="0"/>
    </xf>
    <xf numFmtId="0" fontId="18" fillId="25" borderId="10" xfId="55" applyNumberFormat="1" applyFont="1" applyFill="1" applyBorder="1" applyAlignment="1" applyProtection="1">
      <alignment horizontal="center" vertical="center" wrapText="1"/>
      <protection locked="0"/>
    </xf>
    <xf numFmtId="0" fontId="18" fillId="25" borderId="27" xfId="55" applyNumberFormat="1" applyFont="1" applyFill="1" applyBorder="1" applyAlignment="1" applyProtection="1">
      <alignment horizontal="center" vertical="center" wrapText="1"/>
      <protection locked="0"/>
    </xf>
    <xf numFmtId="0" fontId="19" fillId="100" borderId="20" xfId="0" applyFont="1" applyFill="1" applyBorder="1" applyAlignment="1" applyProtection="1">
      <alignment horizontal="center" vertical="center" wrapText="1"/>
      <protection/>
    </xf>
    <xf numFmtId="0" fontId="19" fillId="100" borderId="19" xfId="0" applyFont="1" applyFill="1" applyBorder="1" applyAlignment="1" applyProtection="1">
      <alignment horizontal="center" vertical="center" wrapText="1"/>
      <protection/>
    </xf>
    <xf numFmtId="0" fontId="19" fillId="28" borderId="12" xfId="0" applyFont="1" applyFill="1" applyBorder="1" applyAlignment="1" applyProtection="1">
      <alignment horizontal="center" vertical="center" wrapText="1"/>
      <protection/>
    </xf>
    <xf numFmtId="0" fontId="19" fillId="44" borderId="12" xfId="0" applyFont="1" applyFill="1" applyBorder="1" applyAlignment="1" applyProtection="1">
      <alignment horizontal="center" vertical="center" wrapText="1"/>
      <protection/>
    </xf>
    <xf numFmtId="0" fontId="19" fillId="45" borderId="20" xfId="0" applyFont="1" applyFill="1" applyBorder="1" applyAlignment="1" applyProtection="1">
      <alignment horizontal="center" vertical="center" wrapText="1"/>
      <protection/>
    </xf>
    <xf numFmtId="0" fontId="19" fillId="45" borderId="19" xfId="0" applyFont="1" applyFill="1" applyBorder="1" applyAlignment="1" applyProtection="1">
      <alignment horizontal="center" vertical="center" wrapText="1"/>
      <protection/>
    </xf>
    <xf numFmtId="0" fontId="19" fillId="45" borderId="20" xfId="0" applyFont="1" applyFill="1" applyBorder="1" applyAlignment="1" applyProtection="1">
      <alignment horizontal="justify" vertical="center" wrapText="1"/>
      <protection/>
    </xf>
    <xf numFmtId="0" fontId="19" fillId="45" borderId="19" xfId="0" applyFont="1" applyFill="1" applyBorder="1" applyAlignment="1" applyProtection="1">
      <alignment horizontal="justify" vertical="center" wrapText="1"/>
      <protection/>
    </xf>
    <xf numFmtId="0" fontId="19" fillId="40" borderId="20" xfId="55" applyNumberFormat="1" applyFont="1" applyFill="1" applyBorder="1" applyAlignment="1" applyProtection="1">
      <alignment horizontal="center" vertical="center" wrapText="1"/>
      <protection/>
    </xf>
    <xf numFmtId="0" fontId="19" fillId="40" borderId="19" xfId="55" applyNumberFormat="1" applyFont="1" applyFill="1" applyBorder="1" applyAlignment="1" applyProtection="1">
      <alignment horizontal="center" vertical="center" wrapText="1"/>
      <protection/>
    </xf>
    <xf numFmtId="14" fontId="19" fillId="98" borderId="20" xfId="55" applyNumberFormat="1" applyFont="1" applyFill="1" applyBorder="1" applyAlignment="1" applyProtection="1">
      <alignment horizontal="center" vertical="center" wrapText="1"/>
      <protection/>
    </xf>
    <xf numFmtId="14" fontId="19" fillId="98" borderId="23" xfId="55" applyNumberFormat="1" applyFont="1" applyFill="1" applyBorder="1" applyAlignment="1" applyProtection="1">
      <alignment horizontal="center" vertical="center" wrapText="1"/>
      <protection/>
    </xf>
    <xf numFmtId="14" fontId="19" fillId="98" borderId="19" xfId="55" applyNumberFormat="1" applyFont="1" applyFill="1" applyBorder="1" applyAlignment="1" applyProtection="1">
      <alignment horizontal="center" vertical="center" wrapText="1"/>
      <protection/>
    </xf>
    <xf numFmtId="0" fontId="19" fillId="101" borderId="20" xfId="0" applyFont="1" applyFill="1" applyBorder="1" applyAlignment="1" applyProtection="1">
      <alignment horizontal="justify" vertical="center" wrapText="1"/>
      <protection/>
    </xf>
    <xf numFmtId="0" fontId="19" fillId="101" borderId="19" xfId="0" applyFont="1" applyFill="1" applyBorder="1" applyAlignment="1" applyProtection="1">
      <alignment horizontal="justify" vertical="center" wrapText="1"/>
      <protection/>
    </xf>
    <xf numFmtId="0" fontId="19" fillId="98" borderId="20" xfId="55" applyNumberFormat="1" applyFont="1" applyFill="1" applyBorder="1" applyAlignment="1" applyProtection="1">
      <alignment horizontal="center" vertical="center" wrapText="1"/>
      <protection/>
    </xf>
    <xf numFmtId="0" fontId="19" fillId="98" borderId="19" xfId="55" applyNumberFormat="1" applyFont="1" applyFill="1" applyBorder="1" applyAlignment="1" applyProtection="1">
      <alignment horizontal="center" vertical="center" wrapText="1"/>
      <protection/>
    </xf>
    <xf numFmtId="14" fontId="19" fillId="100" borderId="20" xfId="55" applyNumberFormat="1" applyFont="1" applyFill="1" applyBorder="1" applyAlignment="1" applyProtection="1">
      <alignment horizontal="center" vertical="center" wrapText="1"/>
      <protection/>
    </xf>
    <xf numFmtId="0" fontId="19" fillId="100" borderId="19" xfId="55" applyNumberFormat="1" applyFont="1" applyFill="1" applyBorder="1" applyAlignment="1" applyProtection="1">
      <alignment horizontal="center" vertical="center" wrapText="1"/>
      <protection/>
    </xf>
    <xf numFmtId="0" fontId="19" fillId="96" borderId="20" xfId="0" applyNumberFormat="1" applyFont="1" applyFill="1" applyBorder="1" applyAlignment="1" applyProtection="1">
      <alignment horizontal="justify" vertical="center" wrapText="1"/>
      <protection/>
    </xf>
    <xf numFmtId="0" fontId="19" fillId="96" borderId="23" xfId="0" applyNumberFormat="1" applyFont="1" applyFill="1" applyBorder="1" applyAlignment="1" applyProtection="1">
      <alignment horizontal="justify" vertical="center" wrapText="1"/>
      <protection/>
    </xf>
    <xf numFmtId="0" fontId="19" fillId="96" borderId="19" xfId="0" applyNumberFormat="1" applyFont="1" applyFill="1" applyBorder="1" applyAlignment="1" applyProtection="1">
      <alignment horizontal="justify" vertical="center" wrapText="1"/>
      <protection/>
    </xf>
    <xf numFmtId="14" fontId="19" fillId="98" borderId="12" xfId="55" applyNumberFormat="1" applyFont="1" applyFill="1" applyBorder="1" applyAlignment="1" applyProtection="1">
      <alignment horizontal="center" vertical="center" wrapText="1"/>
      <protection/>
    </xf>
    <xf numFmtId="0" fontId="19" fillId="44" borderId="12" xfId="0" applyFont="1" applyFill="1" applyBorder="1" applyAlignment="1" applyProtection="1">
      <alignment horizontal="justify" vertical="center" wrapText="1"/>
      <protection/>
    </xf>
    <xf numFmtId="0" fontId="19" fillId="96" borderId="20" xfId="0" applyFont="1" applyFill="1" applyBorder="1" applyAlignment="1" applyProtection="1">
      <alignment horizontal="center" vertical="center" wrapText="1"/>
      <protection/>
    </xf>
    <xf numFmtId="0" fontId="19" fillId="96" borderId="23" xfId="0" applyFont="1" applyFill="1" applyBorder="1" applyAlignment="1" applyProtection="1">
      <alignment horizontal="center" vertical="center" wrapText="1"/>
      <protection/>
    </xf>
    <xf numFmtId="0" fontId="19" fillId="96" borderId="19" xfId="0" applyFont="1" applyFill="1" applyBorder="1" applyAlignment="1" applyProtection="1">
      <alignment horizontal="center" vertical="center" wrapText="1"/>
      <protection/>
    </xf>
    <xf numFmtId="0" fontId="19" fillId="100" borderId="20" xfId="55" applyNumberFormat="1" applyFont="1" applyFill="1" applyBorder="1" applyAlignment="1" applyProtection="1">
      <alignment horizontal="center" vertical="center" wrapText="1"/>
      <protection/>
    </xf>
    <xf numFmtId="0" fontId="25" fillId="76" borderId="12" xfId="55" applyNumberFormat="1" applyFont="1" applyFill="1" applyBorder="1" applyAlignment="1" applyProtection="1">
      <alignment horizontal="center" vertical="center" wrapText="1"/>
      <protection/>
    </xf>
    <xf numFmtId="0" fontId="18" fillId="25" borderId="10" xfId="0" applyFont="1" applyFill="1" applyBorder="1" applyAlignment="1">
      <alignment horizontal="center" vertical="center" wrapText="1"/>
    </xf>
    <xf numFmtId="0" fontId="18" fillId="25" borderId="27" xfId="0" applyFont="1" applyFill="1" applyBorder="1" applyAlignment="1">
      <alignment horizontal="center" vertical="center" wrapText="1"/>
    </xf>
    <xf numFmtId="0" fontId="19" fillId="88" borderId="12" xfId="0" applyFont="1" applyFill="1" applyBorder="1" applyAlignment="1" applyProtection="1">
      <alignment horizontal="center"/>
      <protection locked="0"/>
    </xf>
    <xf numFmtId="0" fontId="18" fillId="24" borderId="10" xfId="27" applyNumberFormat="1" applyFont="1" applyFill="1" applyBorder="1" applyAlignment="1" applyProtection="1">
      <alignment horizontal="center" vertical="center" wrapText="1"/>
      <protection locked="0"/>
    </xf>
    <xf numFmtId="0" fontId="18" fillId="26" borderId="22" xfId="42" applyNumberFormat="1" applyFont="1" applyFill="1" applyBorder="1" applyAlignment="1" applyProtection="1">
      <alignment horizontal="center" vertical="center" wrapText="1"/>
      <protection locked="0"/>
    </xf>
    <xf numFmtId="0" fontId="18" fillId="26" borderId="13" xfId="42" applyNumberFormat="1" applyFont="1" applyFill="1" applyBorder="1" applyAlignment="1" applyProtection="1">
      <alignment horizontal="center" vertical="center" wrapText="1"/>
      <protection locked="0"/>
    </xf>
    <xf numFmtId="14" fontId="25" fillId="76" borderId="20" xfId="55" applyNumberFormat="1" applyFont="1" applyFill="1" applyBorder="1" applyAlignment="1" applyProtection="1">
      <alignment horizontal="center" vertical="center" wrapText="1"/>
      <protection/>
    </xf>
    <xf numFmtId="14" fontId="25" fillId="76" borderId="19" xfId="55" applyNumberFormat="1" applyFont="1" applyFill="1" applyBorder="1" applyAlignment="1" applyProtection="1">
      <alignment horizontal="center" vertical="center" wrapText="1"/>
      <protection/>
    </xf>
    <xf numFmtId="0" fontId="19" fillId="99" borderId="34" xfId="0" applyFont="1" applyFill="1" applyBorder="1" applyAlignment="1" applyProtection="1">
      <alignment horizontal="left" vertical="center" wrapText="1"/>
      <protection/>
    </xf>
    <xf numFmtId="0" fontId="19" fillId="99" borderId="35" xfId="0" applyFont="1" applyFill="1" applyBorder="1" applyAlignment="1" applyProtection="1">
      <alignment horizontal="left" vertical="center" wrapText="1"/>
      <protection/>
    </xf>
    <xf numFmtId="0" fontId="19" fillId="99" borderId="36" xfId="0" applyFont="1" applyFill="1" applyBorder="1" applyAlignment="1" applyProtection="1">
      <alignment horizontal="left" vertical="center" wrapText="1"/>
      <protection/>
    </xf>
    <xf numFmtId="0" fontId="19" fillId="88" borderId="12" xfId="0" applyFont="1" applyFill="1" applyBorder="1" applyAlignment="1" applyProtection="1">
      <alignment horizontal="center" wrapText="1"/>
      <protection locked="0"/>
    </xf>
    <xf numFmtId="0" fontId="25" fillId="81" borderId="20" xfId="0" applyFont="1" applyFill="1" applyBorder="1" applyAlignment="1" applyProtection="1">
      <alignment horizontal="center" vertical="center" wrapText="1"/>
      <protection/>
    </xf>
    <xf numFmtId="0" fontId="25" fillId="81" borderId="19" xfId="0" applyFont="1" applyFill="1" applyBorder="1" applyAlignment="1" applyProtection="1">
      <alignment horizontal="center" vertical="center" wrapText="1"/>
      <protection/>
    </xf>
    <xf numFmtId="0" fontId="25" fillId="66" borderId="20" xfId="0" applyFont="1" applyFill="1" applyBorder="1" applyAlignment="1" applyProtection="1">
      <alignment horizontal="center" vertical="center" wrapText="1"/>
      <protection/>
    </xf>
    <xf numFmtId="0" fontId="25" fillId="66" borderId="19" xfId="0" applyFont="1" applyFill="1" applyBorder="1" applyAlignment="1" applyProtection="1">
      <alignment horizontal="center" vertical="center" wrapText="1"/>
      <protection/>
    </xf>
    <xf numFmtId="0" fontId="25" fillId="68" borderId="23" xfId="0" applyFont="1" applyFill="1" applyBorder="1" applyAlignment="1" applyProtection="1">
      <alignment horizontal="center" vertical="center" wrapText="1"/>
      <protection/>
    </xf>
    <xf numFmtId="0" fontId="19" fillId="70" borderId="23" xfId="55" applyNumberFormat="1" applyFont="1" applyFill="1" applyBorder="1" applyAlignment="1" applyProtection="1">
      <alignment horizontal="center" vertical="center" wrapText="1"/>
      <protection/>
    </xf>
    <xf numFmtId="49" fontId="19" fillId="49" borderId="12" xfId="0" applyNumberFormat="1" applyFont="1" applyFill="1" applyBorder="1" applyAlignment="1" applyProtection="1">
      <alignment horizontal="center" vertical="center" wrapText="1"/>
      <protection/>
    </xf>
    <xf numFmtId="0" fontId="19" fillId="60" borderId="20" xfId="0" applyFont="1" applyFill="1" applyBorder="1" applyAlignment="1" applyProtection="1">
      <alignment horizontal="justify" vertical="center" wrapText="1"/>
      <protection/>
    </xf>
    <xf numFmtId="0" fontId="19" fillId="60" borderId="19" xfId="0" applyFont="1" applyFill="1" applyBorder="1" applyAlignment="1" applyProtection="1">
      <alignment horizontal="justify" vertical="center" wrapText="1"/>
      <protection/>
    </xf>
    <xf numFmtId="0" fontId="19" fillId="63" borderId="12" xfId="0" applyFont="1" applyFill="1" applyBorder="1" applyAlignment="1" applyProtection="1">
      <alignment horizontal="center" vertical="center" wrapText="1"/>
      <protection/>
    </xf>
    <xf numFmtId="0" fontId="19" fillId="49" borderId="20" xfId="0" applyNumberFormat="1" applyFont="1" applyFill="1" applyBorder="1" applyAlignment="1" applyProtection="1">
      <alignment horizontal="justify" vertical="center" wrapText="1"/>
      <protection/>
    </xf>
    <xf numFmtId="0" fontId="19" fillId="49" borderId="19" xfId="0" applyNumberFormat="1" applyFont="1" applyFill="1" applyBorder="1" applyAlignment="1" applyProtection="1">
      <alignment horizontal="justify" vertical="center" wrapText="1"/>
      <protection/>
    </xf>
    <xf numFmtId="0" fontId="19" fillId="51" borderId="12" xfId="0" applyFont="1" applyFill="1" applyBorder="1" applyAlignment="1" applyProtection="1">
      <alignment horizontal="justify" vertical="center" wrapText="1"/>
      <protection/>
    </xf>
    <xf numFmtId="0" fontId="19" fillId="92" borderId="23" xfId="55" applyNumberFormat="1" applyFont="1" applyFill="1" applyBorder="1" applyAlignment="1" applyProtection="1">
      <alignment horizontal="center" vertical="center" wrapText="1"/>
      <protection/>
    </xf>
    <xf numFmtId="0" fontId="19" fillId="98" borderId="23" xfId="55" applyNumberFormat="1" applyFont="1" applyFill="1" applyBorder="1" applyAlignment="1" applyProtection="1">
      <alignment horizontal="center" vertical="center" wrapText="1"/>
      <protection/>
    </xf>
    <xf numFmtId="14" fontId="19" fillId="44" borderId="20" xfId="0" applyNumberFormat="1" applyFont="1" applyFill="1" applyBorder="1" applyAlignment="1" applyProtection="1">
      <alignment horizontal="center" vertical="center" wrapText="1"/>
      <protection/>
    </xf>
    <xf numFmtId="14" fontId="19" fillId="44" borderId="19" xfId="0" applyNumberFormat="1" applyFont="1" applyFill="1" applyBorder="1" applyAlignment="1" applyProtection="1">
      <alignment horizontal="center" vertical="center" wrapText="1"/>
      <protection/>
    </xf>
    <xf numFmtId="14" fontId="19" fillId="45" borderId="20" xfId="0" applyNumberFormat="1" applyFont="1" applyFill="1" applyBorder="1" applyAlignment="1" applyProtection="1">
      <alignment horizontal="center" vertical="center" wrapText="1"/>
      <protection/>
    </xf>
    <xf numFmtId="14" fontId="19" fillId="100" borderId="19" xfId="55" applyNumberFormat="1" applyFont="1" applyFill="1" applyBorder="1" applyAlignment="1" applyProtection="1">
      <alignment horizontal="center" vertical="center" wrapText="1"/>
      <protection/>
    </xf>
    <xf numFmtId="14" fontId="19" fillId="48" borderId="23" xfId="42" applyNumberFormat="1" applyFont="1" applyFill="1" applyBorder="1" applyAlignment="1" applyProtection="1">
      <alignment horizontal="center" vertical="center" wrapText="1"/>
      <protection/>
    </xf>
    <xf numFmtId="0" fontId="19" fillId="61" borderId="20" xfId="0" applyFont="1" applyFill="1" applyBorder="1" applyAlignment="1" applyProtection="1">
      <alignment horizontal="center" vertical="center" wrapText="1"/>
      <protection/>
    </xf>
    <xf numFmtId="0" fontId="19" fillId="61" borderId="23" xfId="0" applyFont="1" applyFill="1" applyBorder="1" applyAlignment="1" applyProtection="1">
      <alignment horizontal="center" vertical="center" wrapText="1"/>
      <protection/>
    </xf>
    <xf numFmtId="0" fontId="19" fillId="61" borderId="19" xfId="0" applyFont="1" applyFill="1" applyBorder="1" applyAlignment="1" applyProtection="1">
      <alignment horizontal="center" vertical="center" wrapText="1"/>
      <protection/>
    </xf>
    <xf numFmtId="0" fontId="19" fillId="45" borderId="23" xfId="0" applyFont="1" applyFill="1" applyBorder="1" applyAlignment="1" applyProtection="1">
      <alignment horizontal="justify" vertical="center" wrapText="1"/>
      <protection/>
    </xf>
    <xf numFmtId="0" fontId="19" fillId="45" borderId="23" xfId="0" applyFont="1" applyFill="1" applyBorder="1" applyAlignment="1" applyProtection="1">
      <alignment horizontal="center" vertical="center" wrapText="1"/>
      <protection/>
    </xf>
    <xf numFmtId="0" fontId="19" fillId="47" borderId="20" xfId="27" applyNumberFormat="1" applyFont="1" applyFill="1" applyBorder="1" applyAlignment="1" applyProtection="1">
      <alignment horizontal="center" vertical="center" wrapText="1"/>
      <protection/>
    </xf>
    <xf numFmtId="14" fontId="19" fillId="45" borderId="23" xfId="0" applyNumberFormat="1" applyFont="1" applyFill="1" applyBorder="1" applyAlignment="1" applyProtection="1">
      <alignment horizontal="center" vertical="center" wrapText="1"/>
      <protection/>
    </xf>
    <xf numFmtId="14" fontId="19" fillId="45" borderId="19" xfId="0" applyNumberFormat="1" applyFont="1" applyFill="1" applyBorder="1" applyAlignment="1" applyProtection="1">
      <alignment horizontal="center" vertical="center" wrapText="1"/>
      <protection/>
    </xf>
    <xf numFmtId="14" fontId="19" fillId="49" borderId="20" xfId="0" applyNumberFormat="1" applyFont="1" applyFill="1" applyBorder="1" applyAlignment="1" applyProtection="1">
      <alignment horizontal="center" vertical="center" wrapText="1"/>
      <protection/>
    </xf>
    <xf numFmtId="0" fontId="19" fillId="58" borderId="23" xfId="0" applyFont="1" applyFill="1" applyBorder="1" applyAlignment="1" applyProtection="1">
      <alignment horizontal="center" vertical="center" wrapText="1"/>
      <protection/>
    </xf>
    <xf numFmtId="0" fontId="19" fillId="103" borderId="20" xfId="0" applyFont="1" applyFill="1" applyBorder="1" applyAlignment="1" applyProtection="1">
      <alignment horizontal="center" vertical="center" wrapText="1"/>
      <protection/>
    </xf>
    <xf numFmtId="0" fontId="19" fillId="103" borderId="19" xfId="0" applyFont="1" applyFill="1" applyBorder="1" applyAlignment="1" applyProtection="1">
      <alignment horizontal="center" vertical="center" wrapText="1"/>
      <protection/>
    </xf>
    <xf numFmtId="0" fontId="19" fillId="83" borderId="20" xfId="0" applyFont="1" applyFill="1" applyBorder="1" applyAlignment="1" applyProtection="1">
      <alignment horizontal="center" vertical="center" wrapText="1"/>
      <protection/>
    </xf>
    <xf numFmtId="0" fontId="19" fillId="83" borderId="19" xfId="0" applyFont="1" applyFill="1" applyBorder="1" applyAlignment="1" applyProtection="1">
      <alignment horizontal="center" vertical="center" wrapText="1"/>
      <protection/>
    </xf>
    <xf numFmtId="0" fontId="19" fillId="93" borderId="20" xfId="0" applyFont="1" applyFill="1" applyBorder="1" applyAlignment="1" applyProtection="1">
      <alignment horizontal="center" vertical="center" wrapText="1"/>
      <protection/>
    </xf>
    <xf numFmtId="0" fontId="19" fillId="93" borderId="23" xfId="0" applyFont="1" applyFill="1" applyBorder="1" applyAlignment="1" applyProtection="1">
      <alignment horizontal="center" vertical="center" wrapText="1"/>
      <protection/>
    </xf>
    <xf numFmtId="0" fontId="19" fillId="93" borderId="19" xfId="0" applyFont="1" applyFill="1" applyBorder="1" applyAlignment="1" applyProtection="1">
      <alignment horizontal="center" vertical="center" wrapText="1"/>
      <protection/>
    </xf>
    <xf numFmtId="0" fontId="19" fillId="83" borderId="23" xfId="0" applyFont="1" applyFill="1" applyBorder="1" applyAlignment="1" applyProtection="1">
      <alignment horizontal="center" vertical="center" wrapText="1"/>
      <protection/>
    </xf>
    <xf numFmtId="0" fontId="19" fillId="58" borderId="12" xfId="0" applyFont="1" applyFill="1" applyBorder="1" applyAlignment="1" applyProtection="1">
      <alignment horizontal="center" vertical="center" wrapText="1"/>
      <protection/>
    </xf>
    <xf numFmtId="0" fontId="19" fillId="99" borderId="37" xfId="0" applyFont="1" applyFill="1" applyBorder="1" applyAlignment="1" applyProtection="1">
      <alignment horizontal="center" vertical="center" wrapText="1"/>
      <protection/>
    </xf>
    <xf numFmtId="0" fontId="19" fillId="99" borderId="38" xfId="0"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0" fontId="25" fillId="76" borderId="20" xfId="55" applyNumberFormat="1" applyFont="1" applyFill="1" applyBorder="1" applyAlignment="1" applyProtection="1">
      <alignment horizontal="center" vertical="center" wrapText="1"/>
      <protection/>
    </xf>
    <xf numFmtId="0" fontId="25" fillId="76" borderId="19" xfId="55" applyNumberFormat="1" applyFont="1" applyFill="1" applyBorder="1" applyAlignment="1" applyProtection="1">
      <alignment horizontal="center" vertical="center" wrapText="1"/>
      <protection/>
    </xf>
    <xf numFmtId="0" fontId="25" fillId="75" borderId="20" xfId="0" applyFont="1" applyFill="1" applyBorder="1" applyAlignment="1" applyProtection="1">
      <alignment horizontal="center" vertical="center" wrapText="1"/>
      <protection/>
    </xf>
    <xf numFmtId="0" fontId="25" fillId="75" borderId="19" xfId="0" applyFont="1" applyFill="1" applyBorder="1" applyAlignment="1" applyProtection="1">
      <alignment horizontal="center" vertical="center" wrapText="1"/>
      <protection/>
    </xf>
    <xf numFmtId="14" fontId="25" fillId="68" borderId="23" xfId="0" applyNumberFormat="1" applyFont="1" applyFill="1" applyBorder="1" applyAlignment="1" applyProtection="1">
      <alignment horizontal="center" vertical="center"/>
      <protection/>
    </xf>
    <xf numFmtId="0" fontId="18" fillId="26" borderId="11" xfId="55" applyNumberFormat="1" applyFont="1" applyFill="1" applyBorder="1" applyAlignment="1" applyProtection="1">
      <alignment horizontal="center" vertical="center"/>
      <protection locked="0"/>
    </xf>
    <xf numFmtId="0" fontId="25" fillId="75" borderId="12" xfId="0" applyFont="1" applyFill="1" applyBorder="1" applyAlignment="1" applyProtection="1">
      <alignment horizontal="justify" vertical="center" wrapText="1"/>
      <protection/>
    </xf>
    <xf numFmtId="0" fontId="19" fillId="98" borderId="12" xfId="0" applyFont="1" applyFill="1" applyBorder="1" applyAlignment="1" applyProtection="1">
      <alignment horizontal="center" vertical="center" wrapText="1"/>
      <protection/>
    </xf>
    <xf numFmtId="0" fontId="19" fillId="96" borderId="20" xfId="0" applyNumberFormat="1" applyFont="1" applyFill="1" applyBorder="1" applyAlignment="1" applyProtection="1">
      <alignment horizontal="center" vertical="center" wrapText="1"/>
      <protection/>
    </xf>
    <xf numFmtId="0" fontId="19" fillId="96" borderId="23" xfId="0" applyNumberFormat="1" applyFont="1" applyFill="1" applyBorder="1" applyAlignment="1" applyProtection="1">
      <alignment horizontal="center" vertical="center" wrapText="1"/>
      <protection/>
    </xf>
    <xf numFmtId="0" fontId="19" fillId="96" borderId="19" xfId="0" applyNumberFormat="1" applyFont="1" applyFill="1" applyBorder="1" applyAlignment="1" applyProtection="1">
      <alignment horizontal="center" vertical="center" wrapText="1"/>
      <protection/>
    </xf>
    <xf numFmtId="0" fontId="19" fillId="98" borderId="20" xfId="0" applyFont="1" applyFill="1" applyBorder="1" applyAlignment="1" applyProtection="1">
      <alignment horizontal="center" vertical="center" wrapText="1"/>
      <protection/>
    </xf>
    <xf numFmtId="0" fontId="19" fillId="98" borderId="23" xfId="0" applyFont="1" applyFill="1" applyBorder="1" applyAlignment="1" applyProtection="1">
      <alignment horizontal="center" vertical="center" wrapText="1"/>
      <protection/>
    </xf>
    <xf numFmtId="0" fontId="19" fillId="98" borderId="19" xfId="0" applyFont="1" applyFill="1" applyBorder="1" applyAlignment="1" applyProtection="1">
      <alignment horizontal="center" vertical="center" wrapText="1"/>
      <protection/>
    </xf>
    <xf numFmtId="0" fontId="18" fillId="63" borderId="20" xfId="0" applyNumberFormat="1" applyFont="1" applyFill="1" applyBorder="1" applyAlignment="1" applyProtection="1">
      <alignment horizontal="center" vertical="center" wrapText="1"/>
      <protection locked="0"/>
    </xf>
    <xf numFmtId="0" fontId="18" fillId="63" borderId="19" xfId="0" applyNumberFormat="1" applyFont="1" applyFill="1" applyBorder="1" applyAlignment="1" applyProtection="1">
      <alignment horizontal="center" vertical="center" wrapText="1"/>
      <protection locked="0"/>
    </xf>
    <xf numFmtId="0" fontId="18" fillId="63" borderId="20" xfId="0" applyNumberFormat="1" applyFont="1" applyFill="1" applyBorder="1" applyAlignment="1" applyProtection="1">
      <alignment horizontal="justify" vertical="center" wrapText="1"/>
      <protection locked="0"/>
    </xf>
    <xf numFmtId="0" fontId="18" fillId="63" borderId="19" xfId="0" applyNumberFormat="1" applyFont="1" applyFill="1" applyBorder="1" applyAlignment="1" applyProtection="1">
      <alignment horizontal="justify" vertical="center" wrapText="1"/>
      <protection locked="0"/>
    </xf>
    <xf numFmtId="0" fontId="19" fillId="113" borderId="20" xfId="0" applyFont="1" applyFill="1" applyBorder="1" applyAlignment="1" applyProtection="1">
      <alignment horizontal="center" vertical="center" wrapText="1"/>
      <protection/>
    </xf>
    <xf numFmtId="0" fontId="19" fillId="113" borderId="19" xfId="0" applyFont="1" applyFill="1" applyBorder="1" applyAlignment="1" applyProtection="1">
      <alignment horizontal="center" vertical="center" wrapText="1"/>
      <protection/>
    </xf>
    <xf numFmtId="0" fontId="19" fillId="78" borderId="20" xfId="0" applyFont="1" applyFill="1" applyBorder="1" applyAlignment="1" applyProtection="1">
      <alignment horizontal="center" vertical="center"/>
      <protection/>
    </xf>
    <xf numFmtId="0" fontId="19" fillId="78" borderId="19" xfId="0" applyFont="1" applyFill="1" applyBorder="1" applyAlignment="1" applyProtection="1">
      <alignment horizontal="center" vertical="center"/>
      <protection/>
    </xf>
    <xf numFmtId="0" fontId="19" fillId="78" borderId="20" xfId="0" applyNumberFormat="1" applyFont="1" applyFill="1" applyBorder="1" applyAlignment="1" applyProtection="1">
      <alignment horizontal="center" vertical="center" wrapText="1"/>
      <protection/>
    </xf>
    <xf numFmtId="0" fontId="19" fillId="78" borderId="19" xfId="0" applyNumberFormat="1" applyFont="1" applyFill="1" applyBorder="1" applyAlignment="1" applyProtection="1">
      <alignment horizontal="center"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3 2"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eutral 2" xfId="56"/>
    <cellStyle name="Normal 11" xfId="57"/>
    <cellStyle name="Normal 12" xfId="58"/>
    <cellStyle name="Normal 13" xfId="59"/>
    <cellStyle name="Normal 14" xfId="60"/>
    <cellStyle name="Normal 17" xfId="61"/>
    <cellStyle name="Normal 18" xfId="62"/>
    <cellStyle name="Normal 19" xfId="63"/>
    <cellStyle name="Normal 2" xfId="64"/>
    <cellStyle name="Normal 2 5" xfId="65"/>
    <cellStyle name="Normal 20" xfId="66"/>
    <cellStyle name="Normal 21" xfId="67"/>
    <cellStyle name="Normal 22" xfId="68"/>
    <cellStyle name="Normal 23" xfId="69"/>
    <cellStyle name="Normal 24" xfId="70"/>
    <cellStyle name="Normal 26" xfId="71"/>
    <cellStyle name="Normal 28" xfId="72"/>
    <cellStyle name="Normal 29" xfId="73"/>
    <cellStyle name="Normal 4 14" xfId="74"/>
    <cellStyle name="Normal 4 15" xfId="75"/>
    <cellStyle name="Normal 4 19" xfId="76"/>
    <cellStyle name="Normal 4 20" xfId="77"/>
    <cellStyle name="Normal 6" xfId="78"/>
    <cellStyle name="Normal 7" xfId="79"/>
    <cellStyle name="Normal 8" xfId="80"/>
    <cellStyle name="Normal 9" xfId="81"/>
    <cellStyle name="Normal 9 1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3</xdr:row>
      <xdr:rowOff>219075</xdr:rowOff>
    </xdr:from>
    <xdr:to>
      <xdr:col>2</xdr:col>
      <xdr:colOff>1152525</xdr:colOff>
      <xdr:row>3</xdr:row>
      <xdr:rowOff>419100</xdr:rowOff>
    </xdr:to>
    <xdr:sp fLocksText="0">
      <xdr:nvSpPr>
        <xdr:cNvPr id="1" name="Text Box 25"/>
        <xdr:cNvSpPr txBox="1">
          <a:spLocks noChangeArrowheads="1"/>
        </xdr:cNvSpPr>
      </xdr:nvSpPr>
      <xdr:spPr>
        <a:xfrm>
          <a:off x="4752975" y="20669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247650</xdr:rowOff>
    </xdr:from>
    <xdr:to>
      <xdr:col>1</xdr:col>
      <xdr:colOff>2247900</xdr:colOff>
      <xdr:row>2</xdr:row>
      <xdr:rowOff>438150</xdr:rowOff>
    </xdr:to>
    <xdr:pic>
      <xdr:nvPicPr>
        <xdr:cNvPr id="2" name="Picture 26"/>
        <xdr:cNvPicPr preferRelativeResize="1">
          <a:picLocks noChangeAspect="1"/>
        </xdr:cNvPicPr>
      </xdr:nvPicPr>
      <xdr:blipFill>
        <a:blip r:embed="rId1"/>
        <a:stretch>
          <a:fillRect/>
        </a:stretch>
      </xdr:blipFill>
      <xdr:spPr>
        <a:xfrm>
          <a:off x="38100" y="247650"/>
          <a:ext cx="3476625" cy="1428750"/>
        </a:xfrm>
        <a:prstGeom prst="rect">
          <a:avLst/>
        </a:prstGeom>
        <a:noFill/>
        <a:ln w="9525" cmpd="sng">
          <a:noFill/>
        </a:ln>
      </xdr:spPr>
    </xdr:pic>
    <xdr:clientData/>
  </xdr:twoCellAnchor>
  <xdr:twoCellAnchor>
    <xdr:from>
      <xdr:col>19</xdr:col>
      <xdr:colOff>838200</xdr:colOff>
      <xdr:row>0</xdr:row>
      <xdr:rowOff>247650</xdr:rowOff>
    </xdr:from>
    <xdr:to>
      <xdr:col>23</xdr:col>
      <xdr:colOff>971550</xdr:colOff>
      <xdr:row>3</xdr:row>
      <xdr:rowOff>209550</xdr:rowOff>
    </xdr:to>
    <xdr:pic>
      <xdr:nvPicPr>
        <xdr:cNvPr id="3" name="5 Imagen"/>
        <xdr:cNvPicPr preferRelativeResize="1">
          <a:picLocks noChangeAspect="1"/>
        </xdr:cNvPicPr>
      </xdr:nvPicPr>
      <xdr:blipFill>
        <a:blip r:embed="rId2"/>
        <a:stretch>
          <a:fillRect/>
        </a:stretch>
      </xdr:blipFill>
      <xdr:spPr>
        <a:xfrm>
          <a:off x="49710975" y="247650"/>
          <a:ext cx="14163675"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212"/>
  <sheetViews>
    <sheetView tabSelected="1" zoomScale="50" zoomScaleNormal="50" zoomScalePageLayoutView="46" workbookViewId="0" topLeftCell="N1">
      <pane ySplit="11" topLeftCell="A174" activePane="bottomLeft" state="frozen"/>
      <selection pane="topLeft" activeCell="A1" sqref="A1"/>
      <selection pane="bottomLeft" activeCell="T174" sqref="T174"/>
    </sheetView>
  </sheetViews>
  <sheetFormatPr defaultColWidth="11.421875" defaultRowHeight="12.75"/>
  <cols>
    <col min="1" max="1" width="19.00390625" style="11" customWidth="1"/>
    <col min="2" max="2" width="36.421875" style="11" customWidth="1"/>
    <col min="3" max="3" width="89.57421875" style="11" customWidth="1"/>
    <col min="4" max="4" width="27.00390625" style="11" customWidth="1"/>
    <col min="5" max="5" width="29.7109375" style="11" customWidth="1"/>
    <col min="6" max="6" width="56.140625" style="11" customWidth="1"/>
    <col min="7" max="7" width="48.00390625" style="11" customWidth="1"/>
    <col min="8" max="8" width="53.00390625" style="11" customWidth="1"/>
    <col min="9" max="9" width="61.421875" style="11" customWidth="1"/>
    <col min="10" max="10" width="38.57421875" style="11" customWidth="1"/>
    <col min="11" max="11" width="23.8515625" style="11" customWidth="1"/>
    <col min="12" max="12" width="29.421875" style="11" customWidth="1"/>
    <col min="13" max="13" width="36.8515625" style="11" customWidth="1"/>
    <col min="14" max="14" width="21.7109375" style="11" customWidth="1"/>
    <col min="15" max="15" width="21.57421875" style="11" customWidth="1"/>
    <col min="16" max="16" width="82.57421875" style="11" customWidth="1"/>
    <col min="17" max="17" width="19.28125" style="11" customWidth="1"/>
    <col min="18" max="18" width="19.8515625" style="11" customWidth="1"/>
    <col min="19" max="19" width="19.00390625" style="11" customWidth="1"/>
    <col min="20" max="20" width="82.421875" style="417" customWidth="1"/>
    <col min="21" max="21" width="30.8515625" style="11" customWidth="1"/>
    <col min="22" max="22" width="76.57421875" style="11" customWidth="1"/>
    <col min="23" max="23" width="20.57421875" style="11" customWidth="1"/>
    <col min="24" max="24" width="22.28125" style="11" customWidth="1"/>
    <col min="25" max="25" width="11.421875" style="11" customWidth="1"/>
    <col min="26" max="26" width="18.7109375" style="12" customWidth="1"/>
    <col min="27" max="27" width="11.421875" style="11" customWidth="1"/>
    <col min="28" max="16384" width="11.421875" style="11" customWidth="1"/>
  </cols>
  <sheetData>
    <row r="1" spans="1:24" ht="63" customHeight="1">
      <c r="A1" s="882" t="s">
        <v>522</v>
      </c>
      <c r="B1" s="882"/>
      <c r="C1" s="288"/>
      <c r="D1" s="288"/>
      <c r="E1" s="288"/>
      <c r="F1" s="288"/>
      <c r="G1" s="288"/>
      <c r="H1" s="288"/>
      <c r="I1" s="288"/>
      <c r="J1" s="288"/>
      <c r="K1" s="288"/>
      <c r="L1" s="288"/>
      <c r="M1" s="288"/>
      <c r="N1" s="288"/>
      <c r="O1" s="288"/>
      <c r="P1" s="288"/>
      <c r="Q1" s="288"/>
      <c r="R1" s="288"/>
      <c r="S1" s="288"/>
      <c r="T1" s="873"/>
      <c r="U1" s="873"/>
      <c r="V1" s="873"/>
      <c r="W1" s="873"/>
      <c r="X1" s="873"/>
    </row>
    <row r="2" spans="1:24" ht="34.5" customHeight="1">
      <c r="A2" s="882"/>
      <c r="B2" s="882"/>
      <c r="C2" s="837" t="s">
        <v>60</v>
      </c>
      <c r="D2" s="837"/>
      <c r="E2" s="837"/>
      <c r="F2" s="837"/>
      <c r="G2" s="837"/>
      <c r="H2" s="837"/>
      <c r="I2" s="837"/>
      <c r="J2" s="837"/>
      <c r="K2" s="837"/>
      <c r="L2" s="837"/>
      <c r="M2" s="837"/>
      <c r="N2" s="837"/>
      <c r="O2" s="837"/>
      <c r="P2" s="837"/>
      <c r="Q2" s="837"/>
      <c r="R2" s="837"/>
      <c r="S2" s="837"/>
      <c r="T2" s="873"/>
      <c r="U2" s="873"/>
      <c r="V2" s="873"/>
      <c r="W2" s="873"/>
      <c r="X2" s="873"/>
    </row>
    <row r="3" spans="1:24" ht="48" customHeight="1">
      <c r="A3" s="882"/>
      <c r="B3" s="882"/>
      <c r="C3" s="838"/>
      <c r="D3" s="838"/>
      <c r="E3" s="838"/>
      <c r="F3" s="838"/>
      <c r="G3" s="838"/>
      <c r="H3" s="838"/>
      <c r="I3" s="838"/>
      <c r="J3" s="838"/>
      <c r="K3" s="838"/>
      <c r="L3" s="838"/>
      <c r="M3" s="838"/>
      <c r="N3" s="838"/>
      <c r="O3" s="838"/>
      <c r="P3" s="838"/>
      <c r="Q3" s="838"/>
      <c r="R3" s="838"/>
      <c r="S3" s="838"/>
      <c r="T3" s="873"/>
      <c r="U3" s="873"/>
      <c r="V3" s="873"/>
      <c r="W3" s="873"/>
      <c r="X3" s="873"/>
    </row>
    <row r="4" spans="1:25" ht="38.25" customHeight="1">
      <c r="A4" s="882"/>
      <c r="B4" s="882"/>
      <c r="C4" s="822" t="s">
        <v>61</v>
      </c>
      <c r="D4" s="823"/>
      <c r="E4" s="823"/>
      <c r="F4" s="823"/>
      <c r="G4" s="823"/>
      <c r="H4" s="823"/>
      <c r="I4" s="823"/>
      <c r="J4" s="823"/>
      <c r="K4" s="823"/>
      <c r="L4" s="823"/>
      <c r="M4" s="823"/>
      <c r="N4" s="823"/>
      <c r="O4" s="823"/>
      <c r="P4" s="823"/>
      <c r="Q4" s="823"/>
      <c r="R4" s="823"/>
      <c r="S4" s="824"/>
      <c r="T4" s="873"/>
      <c r="U4" s="873"/>
      <c r="V4" s="873"/>
      <c r="W4" s="873"/>
      <c r="X4" s="873"/>
      <c r="Y4" s="289"/>
    </row>
    <row r="5" spans="1:25" ht="60.75" customHeight="1">
      <c r="A5" s="922" t="s">
        <v>521</v>
      </c>
      <c r="B5" s="923"/>
      <c r="C5" s="323" t="s">
        <v>62</v>
      </c>
      <c r="D5" s="323"/>
      <c r="E5" s="323"/>
      <c r="F5" s="323"/>
      <c r="G5" s="323"/>
      <c r="H5" s="323"/>
      <c r="I5" s="323"/>
      <c r="J5" s="323"/>
      <c r="K5" s="879" t="s">
        <v>523</v>
      </c>
      <c r="L5" s="880"/>
      <c r="M5" s="880"/>
      <c r="N5" s="880"/>
      <c r="O5" s="880"/>
      <c r="P5" s="881"/>
      <c r="Q5" s="323"/>
      <c r="R5" s="323"/>
      <c r="S5" s="323"/>
      <c r="T5" s="407" t="s">
        <v>63</v>
      </c>
      <c r="U5" s="323"/>
      <c r="V5" s="323"/>
      <c r="W5" s="323"/>
      <c r="X5" s="323"/>
      <c r="Y5" s="290"/>
    </row>
    <row r="6" spans="1:25" ht="3.75" customHeight="1">
      <c r="A6" s="323"/>
      <c r="B6" s="323"/>
      <c r="C6" s="323"/>
      <c r="D6" s="323"/>
      <c r="E6" s="323"/>
      <c r="F6" s="323"/>
      <c r="G6" s="323"/>
      <c r="H6" s="323"/>
      <c r="I6" s="323"/>
      <c r="J6" s="323"/>
      <c r="K6" s="323"/>
      <c r="L6" s="323"/>
      <c r="M6" s="323"/>
      <c r="N6" s="323"/>
      <c r="O6" s="323"/>
      <c r="P6" s="323"/>
      <c r="Q6" s="323"/>
      <c r="R6" s="323"/>
      <c r="S6" s="323"/>
      <c r="T6" s="407"/>
      <c r="U6" s="323"/>
      <c r="V6" s="323"/>
      <c r="W6" s="323"/>
      <c r="X6" s="323"/>
      <c r="Y6" s="289"/>
    </row>
    <row r="7" spans="1:24" ht="18">
      <c r="A7" s="825" t="s">
        <v>64</v>
      </c>
      <c r="B7" s="825"/>
      <c r="C7" s="825"/>
      <c r="D7" s="825"/>
      <c r="E7" s="4"/>
      <c r="F7" s="930" t="s">
        <v>65</v>
      </c>
      <c r="G7" s="930"/>
      <c r="H7" s="930"/>
      <c r="I7" s="930"/>
      <c r="J7" s="930"/>
      <c r="K7" s="930"/>
      <c r="L7" s="930"/>
      <c r="M7" s="930"/>
      <c r="N7" s="930"/>
      <c r="O7" s="930"/>
      <c r="P7" s="874" t="s">
        <v>66</v>
      </c>
      <c r="Q7" s="874"/>
      <c r="R7" s="874"/>
      <c r="S7" s="874"/>
      <c r="T7" s="874"/>
      <c r="U7" s="874"/>
      <c r="V7" s="874"/>
      <c r="W7" s="874"/>
      <c r="X7" s="874"/>
    </row>
    <row r="8" spans="1:24" ht="18">
      <c r="A8" s="8"/>
      <c r="B8" s="9"/>
      <c r="C8" s="4"/>
      <c r="D8" s="4"/>
      <c r="E8" s="4"/>
      <c r="F8" s="273"/>
      <c r="G8" s="273"/>
      <c r="H8" s="273"/>
      <c r="I8" s="273"/>
      <c r="J8" s="273"/>
      <c r="K8" s="273"/>
      <c r="L8" s="273"/>
      <c r="M8" s="273"/>
      <c r="N8" s="273"/>
      <c r="O8" s="291"/>
      <c r="P8" s="3"/>
      <c r="Q8" s="3"/>
      <c r="R8" s="3"/>
      <c r="S8" s="3"/>
      <c r="T8" s="408"/>
      <c r="U8" s="10"/>
      <c r="V8" s="10"/>
      <c r="W8" s="10"/>
      <c r="X8" s="10"/>
    </row>
    <row r="9" spans="1:24" ht="18">
      <c r="A9" s="8"/>
      <c r="B9" s="9"/>
      <c r="C9" s="4"/>
      <c r="D9" s="4"/>
      <c r="E9" s="4"/>
      <c r="F9" s="273"/>
      <c r="G9" s="273"/>
      <c r="H9" s="273"/>
      <c r="I9" s="273"/>
      <c r="J9" s="273"/>
      <c r="K9" s="273"/>
      <c r="L9" s="273"/>
      <c r="M9" s="273"/>
      <c r="N9" s="273"/>
      <c r="O9" s="291"/>
      <c r="P9" s="3"/>
      <c r="Q9" s="3"/>
      <c r="R9" s="3"/>
      <c r="S9" s="3"/>
      <c r="T9" s="408"/>
      <c r="U9" s="10"/>
      <c r="V9" s="10"/>
      <c r="W9" s="10"/>
      <c r="X9" s="10"/>
    </row>
    <row r="10" spans="1:26" s="292" customFormat="1" ht="30.75" customHeight="1">
      <c r="A10" s="808" t="s">
        <v>67</v>
      </c>
      <c r="B10" s="871" t="s">
        <v>68</v>
      </c>
      <c r="C10" s="871" t="s">
        <v>69</v>
      </c>
      <c r="D10" s="840" t="s">
        <v>70</v>
      </c>
      <c r="E10" s="840" t="s">
        <v>520</v>
      </c>
      <c r="F10" s="813" t="s">
        <v>71</v>
      </c>
      <c r="G10" s="813" t="s">
        <v>72</v>
      </c>
      <c r="H10" s="813" t="s">
        <v>73</v>
      </c>
      <c r="I10" s="813" t="s">
        <v>74</v>
      </c>
      <c r="J10" s="813" t="s">
        <v>75</v>
      </c>
      <c r="K10" s="813" t="s">
        <v>76</v>
      </c>
      <c r="L10" s="875" t="s">
        <v>77</v>
      </c>
      <c r="M10" s="876"/>
      <c r="N10" s="811" t="s">
        <v>78</v>
      </c>
      <c r="O10" s="811" t="s">
        <v>79</v>
      </c>
      <c r="P10" s="816" t="s">
        <v>80</v>
      </c>
      <c r="Q10" s="817"/>
      <c r="R10" s="817"/>
      <c r="S10" s="818"/>
      <c r="T10" s="805" t="s">
        <v>81</v>
      </c>
      <c r="U10" s="806"/>
      <c r="V10" s="806"/>
      <c r="W10" s="806"/>
      <c r="X10" s="807"/>
      <c r="Z10" s="293"/>
    </row>
    <row r="11" spans="1:28" s="292" customFormat="1" ht="162.75" customHeight="1">
      <c r="A11" s="809"/>
      <c r="B11" s="872"/>
      <c r="C11" s="872"/>
      <c r="D11" s="841"/>
      <c r="E11" s="841"/>
      <c r="F11" s="814"/>
      <c r="G11" s="814"/>
      <c r="H11" s="814"/>
      <c r="I11" s="814"/>
      <c r="J11" s="814"/>
      <c r="K11" s="814"/>
      <c r="L11" s="5" t="s">
        <v>82</v>
      </c>
      <c r="M11" s="5" t="s">
        <v>879</v>
      </c>
      <c r="N11" s="812"/>
      <c r="O11" s="839"/>
      <c r="P11" s="6" t="s">
        <v>83</v>
      </c>
      <c r="Q11" s="6" t="s">
        <v>84</v>
      </c>
      <c r="R11" s="6" t="s">
        <v>85</v>
      </c>
      <c r="S11" s="6" t="s">
        <v>86</v>
      </c>
      <c r="T11" s="409" t="s">
        <v>87</v>
      </c>
      <c r="U11" s="7" t="s">
        <v>88</v>
      </c>
      <c r="V11" s="7" t="s">
        <v>408</v>
      </c>
      <c r="W11" s="7" t="s">
        <v>89</v>
      </c>
      <c r="X11" s="7" t="s">
        <v>90</v>
      </c>
      <c r="Z11" s="293"/>
      <c r="AB11"/>
    </row>
    <row r="12" spans="1:26" s="294" customFormat="1" ht="195" customHeight="1">
      <c r="A12" s="599" t="s">
        <v>432</v>
      </c>
      <c r="B12" s="599" t="s">
        <v>151</v>
      </c>
      <c r="C12" s="600" t="s">
        <v>236</v>
      </c>
      <c r="D12" s="601" t="s">
        <v>91</v>
      </c>
      <c r="E12" s="153">
        <v>41934</v>
      </c>
      <c r="F12" s="19" t="s">
        <v>136</v>
      </c>
      <c r="G12" s="19" t="s">
        <v>135</v>
      </c>
      <c r="H12" s="19" t="s">
        <v>134</v>
      </c>
      <c r="I12" s="17" t="s">
        <v>137</v>
      </c>
      <c r="J12" s="17" t="s">
        <v>138</v>
      </c>
      <c r="K12" s="17">
        <v>3</v>
      </c>
      <c r="L12" s="23" t="s">
        <v>152</v>
      </c>
      <c r="M12" s="23" t="s">
        <v>757</v>
      </c>
      <c r="N12" s="22">
        <v>40544</v>
      </c>
      <c r="O12" s="22">
        <v>40816</v>
      </c>
      <c r="P12" s="524" t="s">
        <v>1224</v>
      </c>
      <c r="Q12" s="197" t="s">
        <v>873</v>
      </c>
      <c r="R12" s="198" t="s">
        <v>866</v>
      </c>
      <c r="S12" s="197" t="s">
        <v>867</v>
      </c>
      <c r="T12" s="418" t="s">
        <v>1427</v>
      </c>
      <c r="U12" s="130" t="s">
        <v>1422</v>
      </c>
      <c r="V12" s="130" t="s">
        <v>1423</v>
      </c>
      <c r="W12" s="131">
        <v>42198</v>
      </c>
      <c r="X12" s="130" t="s">
        <v>1428</v>
      </c>
      <c r="Z12" s="295"/>
    </row>
    <row r="13" spans="1:26" s="294" customFormat="1" ht="269.25" customHeight="1">
      <c r="A13" s="599" t="s">
        <v>432</v>
      </c>
      <c r="B13" s="602" t="s">
        <v>98</v>
      </c>
      <c r="C13" s="600" t="s">
        <v>237</v>
      </c>
      <c r="D13" s="601" t="s">
        <v>91</v>
      </c>
      <c r="E13" s="153">
        <v>41934</v>
      </c>
      <c r="F13" s="17" t="s">
        <v>142</v>
      </c>
      <c r="G13" s="17" t="s">
        <v>143</v>
      </c>
      <c r="H13" s="17" t="s">
        <v>144</v>
      </c>
      <c r="I13" s="27" t="s">
        <v>150</v>
      </c>
      <c r="J13" s="27" t="s">
        <v>145</v>
      </c>
      <c r="K13" s="27">
        <v>1</v>
      </c>
      <c r="L13" s="23" t="s">
        <v>92</v>
      </c>
      <c r="M13" s="23" t="s">
        <v>758</v>
      </c>
      <c r="N13" s="18">
        <v>40756</v>
      </c>
      <c r="O13" s="18">
        <v>40999</v>
      </c>
      <c r="P13" s="199" t="s">
        <v>1227</v>
      </c>
      <c r="Q13" s="20">
        <v>0.25</v>
      </c>
      <c r="R13" s="21">
        <v>0.25</v>
      </c>
      <c r="S13" s="20" t="s">
        <v>867</v>
      </c>
      <c r="T13" s="418" t="s">
        <v>1429</v>
      </c>
      <c r="U13" s="130" t="s">
        <v>1422</v>
      </c>
      <c r="V13" s="130" t="s">
        <v>1423</v>
      </c>
      <c r="W13" s="131">
        <v>42198</v>
      </c>
      <c r="X13" s="130" t="s">
        <v>1428</v>
      </c>
      <c r="Z13" s="295"/>
    </row>
    <row r="14" spans="1:26" s="294" customFormat="1" ht="250.5" customHeight="1">
      <c r="A14" s="14" t="s">
        <v>178</v>
      </c>
      <c r="B14" s="15" t="s">
        <v>98</v>
      </c>
      <c r="C14" s="318" t="s">
        <v>179</v>
      </c>
      <c r="D14" s="16" t="s">
        <v>96</v>
      </c>
      <c r="E14" s="153">
        <v>41934</v>
      </c>
      <c r="F14" s="17" t="s">
        <v>180</v>
      </c>
      <c r="G14" s="17" t="s">
        <v>181</v>
      </c>
      <c r="H14" s="17" t="s">
        <v>313</v>
      </c>
      <c r="I14" s="27" t="s">
        <v>832</v>
      </c>
      <c r="J14" s="27" t="s">
        <v>833</v>
      </c>
      <c r="K14" s="385">
        <v>1</v>
      </c>
      <c r="L14" s="23" t="s">
        <v>92</v>
      </c>
      <c r="M14" s="23" t="s">
        <v>759</v>
      </c>
      <c r="N14" s="18">
        <v>41429</v>
      </c>
      <c r="O14" s="18">
        <v>42109</v>
      </c>
      <c r="P14" s="199" t="s">
        <v>1228</v>
      </c>
      <c r="Q14" s="20">
        <v>0</v>
      </c>
      <c r="R14" s="21">
        <v>0</v>
      </c>
      <c r="S14" s="20" t="s">
        <v>869</v>
      </c>
      <c r="T14" s="418" t="s">
        <v>1430</v>
      </c>
      <c r="U14" s="130" t="s">
        <v>1422</v>
      </c>
      <c r="V14" s="130" t="s">
        <v>1423</v>
      </c>
      <c r="W14" s="131">
        <v>42198</v>
      </c>
      <c r="X14" s="130" t="s">
        <v>1428</v>
      </c>
      <c r="Z14" s="295"/>
    </row>
    <row r="15" spans="1:26" s="296" customFormat="1" ht="169.5" customHeight="1">
      <c r="A15" s="355" t="s">
        <v>310</v>
      </c>
      <c r="B15" s="355" t="s">
        <v>151</v>
      </c>
      <c r="C15" s="356" t="s">
        <v>311</v>
      </c>
      <c r="D15" s="357" t="s">
        <v>182</v>
      </c>
      <c r="E15" s="358">
        <v>41934</v>
      </c>
      <c r="F15" s="355" t="s">
        <v>312</v>
      </c>
      <c r="G15" s="271" t="s">
        <v>314</v>
      </c>
      <c r="H15" s="270" t="s">
        <v>315</v>
      </c>
      <c r="I15" s="270" t="s">
        <v>754</v>
      </c>
      <c r="J15" s="270" t="s">
        <v>755</v>
      </c>
      <c r="K15" s="270">
        <v>3</v>
      </c>
      <c r="L15" s="270" t="s">
        <v>183</v>
      </c>
      <c r="M15" s="23" t="s">
        <v>759</v>
      </c>
      <c r="N15" s="29">
        <v>41612</v>
      </c>
      <c r="O15" s="29">
        <v>42072</v>
      </c>
      <c r="P15" s="199" t="s">
        <v>1229</v>
      </c>
      <c r="Q15" s="197">
        <v>0.5</v>
      </c>
      <c r="R15" s="198">
        <v>0.05</v>
      </c>
      <c r="S15" s="197" t="s">
        <v>867</v>
      </c>
      <c r="T15" s="410" t="s">
        <v>1431</v>
      </c>
      <c r="U15" s="130" t="s">
        <v>1422</v>
      </c>
      <c r="V15" s="130" t="s">
        <v>1423</v>
      </c>
      <c r="W15" s="131">
        <v>42198</v>
      </c>
      <c r="X15" s="130" t="s">
        <v>1428</v>
      </c>
      <c r="Z15" s="419"/>
    </row>
    <row r="16" spans="1:26" s="296" customFormat="1" ht="163.5" customHeight="1">
      <c r="A16" s="270" t="s">
        <v>676</v>
      </c>
      <c r="B16" s="270" t="s">
        <v>151</v>
      </c>
      <c r="C16" s="319" t="s">
        <v>508</v>
      </c>
      <c r="D16" s="274" t="s">
        <v>96</v>
      </c>
      <c r="E16" s="153">
        <v>41934</v>
      </c>
      <c r="F16" s="270" t="s">
        <v>509</v>
      </c>
      <c r="G16" s="271" t="s">
        <v>510</v>
      </c>
      <c r="H16" s="270" t="s">
        <v>511</v>
      </c>
      <c r="I16" s="271" t="s">
        <v>512</v>
      </c>
      <c r="J16" s="270" t="s">
        <v>376</v>
      </c>
      <c r="K16" s="270">
        <v>1</v>
      </c>
      <c r="L16" s="270" t="s">
        <v>183</v>
      </c>
      <c r="M16" s="271" t="s">
        <v>834</v>
      </c>
      <c r="N16" s="29">
        <v>41899</v>
      </c>
      <c r="O16" s="29">
        <v>42080</v>
      </c>
      <c r="P16" s="199" t="s">
        <v>1230</v>
      </c>
      <c r="Q16" s="197">
        <v>1</v>
      </c>
      <c r="R16" s="198">
        <v>1</v>
      </c>
      <c r="S16" s="197" t="s">
        <v>868</v>
      </c>
      <c r="T16" s="418" t="s">
        <v>1432</v>
      </c>
      <c r="U16" s="573" t="s">
        <v>876</v>
      </c>
      <c r="V16" s="574" t="s">
        <v>1433</v>
      </c>
      <c r="W16" s="575">
        <v>42198</v>
      </c>
      <c r="X16" s="573" t="s">
        <v>1428</v>
      </c>
      <c r="Z16" s="419"/>
    </row>
    <row r="17" spans="1:26" s="296" customFormat="1" ht="163.5" customHeight="1">
      <c r="A17" s="355" t="s">
        <v>971</v>
      </c>
      <c r="B17" s="355" t="s">
        <v>151</v>
      </c>
      <c r="C17" s="356" t="s">
        <v>972</v>
      </c>
      <c r="D17" s="357" t="s">
        <v>96</v>
      </c>
      <c r="E17" s="358">
        <v>42132</v>
      </c>
      <c r="F17" s="355" t="s">
        <v>1041</v>
      </c>
      <c r="G17" s="446" t="s">
        <v>1042</v>
      </c>
      <c r="H17" s="446" t="s">
        <v>1043</v>
      </c>
      <c r="I17" s="270" t="s">
        <v>1044</v>
      </c>
      <c r="J17" s="355" t="s">
        <v>376</v>
      </c>
      <c r="K17" s="355">
        <v>1</v>
      </c>
      <c r="L17" s="355" t="s">
        <v>904</v>
      </c>
      <c r="M17" s="446" t="s">
        <v>834</v>
      </c>
      <c r="N17" s="29">
        <v>42135</v>
      </c>
      <c r="O17" s="29">
        <v>42146</v>
      </c>
      <c r="P17" s="199" t="s">
        <v>1225</v>
      </c>
      <c r="Q17" s="197">
        <v>1</v>
      </c>
      <c r="R17" s="198">
        <v>1</v>
      </c>
      <c r="S17" s="197" t="s">
        <v>868</v>
      </c>
      <c r="T17" s="418" t="s">
        <v>1434</v>
      </c>
      <c r="U17" s="130" t="s">
        <v>1422</v>
      </c>
      <c r="V17" s="130" t="s">
        <v>1435</v>
      </c>
      <c r="W17" s="131">
        <v>42198</v>
      </c>
      <c r="X17" s="130" t="s">
        <v>1428</v>
      </c>
      <c r="Z17" s="419"/>
    </row>
    <row r="18" spans="1:26" s="296" customFormat="1" ht="196.5" customHeight="1">
      <c r="A18" s="355" t="s">
        <v>969</v>
      </c>
      <c r="B18" s="355" t="s">
        <v>151</v>
      </c>
      <c r="C18" s="356" t="s">
        <v>970</v>
      </c>
      <c r="D18" s="357" t="s">
        <v>96</v>
      </c>
      <c r="E18" s="358">
        <v>42132</v>
      </c>
      <c r="F18" s="355" t="s">
        <v>1037</v>
      </c>
      <c r="G18" s="446" t="s">
        <v>1038</v>
      </c>
      <c r="H18" s="446" t="s">
        <v>1039</v>
      </c>
      <c r="I18" s="270" t="s">
        <v>1040</v>
      </c>
      <c r="J18" s="355" t="s">
        <v>376</v>
      </c>
      <c r="K18" s="355">
        <v>1</v>
      </c>
      <c r="L18" s="355" t="s">
        <v>904</v>
      </c>
      <c r="M18" s="446" t="s">
        <v>834</v>
      </c>
      <c r="N18" s="29">
        <v>42135</v>
      </c>
      <c r="O18" s="29">
        <v>42146</v>
      </c>
      <c r="P18" s="199" t="s">
        <v>1226</v>
      </c>
      <c r="Q18" s="197">
        <v>1</v>
      </c>
      <c r="R18" s="198">
        <v>1</v>
      </c>
      <c r="S18" s="197" t="s">
        <v>868</v>
      </c>
      <c r="T18" s="418" t="s">
        <v>1436</v>
      </c>
      <c r="U18" s="130" t="s">
        <v>1422</v>
      </c>
      <c r="V18" s="130" t="s">
        <v>1435</v>
      </c>
      <c r="W18" s="131">
        <v>42198</v>
      </c>
      <c r="X18" s="130" t="s">
        <v>1428</v>
      </c>
      <c r="Z18" s="419"/>
    </row>
    <row r="19" spans="1:26" s="296" customFormat="1" ht="196.5" customHeight="1">
      <c r="A19" s="270" t="s">
        <v>513</v>
      </c>
      <c r="B19" s="270" t="s">
        <v>151</v>
      </c>
      <c r="C19" s="319" t="s">
        <v>514</v>
      </c>
      <c r="D19" s="274" t="s">
        <v>96</v>
      </c>
      <c r="E19" s="153">
        <v>41934</v>
      </c>
      <c r="F19" s="270" t="s">
        <v>515</v>
      </c>
      <c r="G19" s="271" t="s">
        <v>516</v>
      </c>
      <c r="H19" s="271" t="s">
        <v>517</v>
      </c>
      <c r="I19" s="270" t="s">
        <v>518</v>
      </c>
      <c r="J19" s="270" t="s">
        <v>519</v>
      </c>
      <c r="K19" s="270">
        <v>1</v>
      </c>
      <c r="L19" s="270" t="s">
        <v>183</v>
      </c>
      <c r="M19" s="271" t="s">
        <v>834</v>
      </c>
      <c r="N19" s="29">
        <v>41929</v>
      </c>
      <c r="O19" s="29">
        <v>42065</v>
      </c>
      <c r="P19" s="199" t="s">
        <v>1294</v>
      </c>
      <c r="Q19" s="197">
        <v>0</v>
      </c>
      <c r="R19" s="198">
        <v>0</v>
      </c>
      <c r="S19" s="197" t="s">
        <v>869</v>
      </c>
      <c r="T19" s="410" t="s">
        <v>1437</v>
      </c>
      <c r="U19" s="130" t="s">
        <v>1422</v>
      </c>
      <c r="V19" s="130" t="s">
        <v>1435</v>
      </c>
      <c r="W19" s="131">
        <v>42198</v>
      </c>
      <c r="X19" s="130" t="s">
        <v>1428</v>
      </c>
      <c r="Z19" s="419"/>
    </row>
    <row r="20" spans="1:26" ht="132.75" customHeight="1">
      <c r="A20" s="885"/>
      <c r="B20" s="885" t="s">
        <v>238</v>
      </c>
      <c r="C20" s="927" t="s">
        <v>111</v>
      </c>
      <c r="D20" s="925" t="s">
        <v>96</v>
      </c>
      <c r="E20" s="877">
        <v>41934</v>
      </c>
      <c r="F20" s="885" t="s">
        <v>835</v>
      </c>
      <c r="G20" s="885" t="s">
        <v>177</v>
      </c>
      <c r="H20" s="885" t="s">
        <v>462</v>
      </c>
      <c r="I20" s="243" t="s">
        <v>836</v>
      </c>
      <c r="J20" s="883" t="s">
        <v>13</v>
      </c>
      <c r="K20" s="883">
        <v>2</v>
      </c>
      <c r="L20" s="885" t="s">
        <v>97</v>
      </c>
      <c r="M20" s="885" t="s">
        <v>874</v>
      </c>
      <c r="N20" s="242">
        <v>41306</v>
      </c>
      <c r="O20" s="242">
        <v>42069</v>
      </c>
      <c r="P20" s="191" t="s">
        <v>1295</v>
      </c>
      <c r="Q20" s="190">
        <v>0.2</v>
      </c>
      <c r="R20" s="189">
        <v>0.2</v>
      </c>
      <c r="S20" s="190" t="s">
        <v>867</v>
      </c>
      <c r="T20" s="132" t="s">
        <v>1533</v>
      </c>
      <c r="U20" s="101" t="s">
        <v>1422</v>
      </c>
      <c r="V20" s="101" t="s">
        <v>1423</v>
      </c>
      <c r="W20" s="133">
        <v>42199</v>
      </c>
      <c r="X20" s="101" t="s">
        <v>1517</v>
      </c>
      <c r="Z20" s="419"/>
    </row>
    <row r="21" spans="1:26" ht="129" customHeight="1">
      <c r="A21" s="886"/>
      <c r="B21" s="886"/>
      <c r="C21" s="928"/>
      <c r="D21" s="926"/>
      <c r="E21" s="878"/>
      <c r="F21" s="886"/>
      <c r="G21" s="886"/>
      <c r="H21" s="886"/>
      <c r="I21" s="243" t="s">
        <v>837</v>
      </c>
      <c r="J21" s="884"/>
      <c r="K21" s="884"/>
      <c r="L21" s="886"/>
      <c r="M21" s="886"/>
      <c r="N21" s="242">
        <v>42065</v>
      </c>
      <c r="O21" s="242">
        <v>42068</v>
      </c>
      <c r="P21" s="191" t="s">
        <v>1296</v>
      </c>
      <c r="Q21" s="190">
        <v>0</v>
      </c>
      <c r="R21" s="272">
        <v>0</v>
      </c>
      <c r="S21" s="262" t="s">
        <v>869</v>
      </c>
      <c r="T21" s="132" t="s">
        <v>1523</v>
      </c>
      <c r="U21" s="101" t="s">
        <v>1422</v>
      </c>
      <c r="V21" s="101" t="s">
        <v>1423</v>
      </c>
      <c r="W21" s="133">
        <v>42199</v>
      </c>
      <c r="X21" s="101" t="s">
        <v>1517</v>
      </c>
      <c r="Z21" s="420"/>
    </row>
    <row r="22" spans="1:26" ht="194.25" customHeight="1">
      <c r="A22" s="241"/>
      <c r="B22" s="241" t="s">
        <v>238</v>
      </c>
      <c r="C22" s="320" t="s">
        <v>54</v>
      </c>
      <c r="D22" s="503" t="s">
        <v>96</v>
      </c>
      <c r="E22" s="261">
        <v>41934</v>
      </c>
      <c r="F22" s="241" t="s">
        <v>19</v>
      </c>
      <c r="G22" s="241" t="s">
        <v>56</v>
      </c>
      <c r="H22" s="241" t="s">
        <v>55</v>
      </c>
      <c r="I22" s="241" t="s">
        <v>1053</v>
      </c>
      <c r="J22" s="241" t="s">
        <v>1054</v>
      </c>
      <c r="K22" s="241">
        <v>1</v>
      </c>
      <c r="L22" s="241" t="s">
        <v>1055</v>
      </c>
      <c r="M22" s="243" t="s">
        <v>874</v>
      </c>
      <c r="N22" s="261">
        <v>42135</v>
      </c>
      <c r="O22" s="261">
        <v>42137</v>
      </c>
      <c r="P22" s="191" t="s">
        <v>1297</v>
      </c>
      <c r="Q22" s="190">
        <v>1</v>
      </c>
      <c r="R22" s="272">
        <v>1</v>
      </c>
      <c r="S22" s="262" t="s">
        <v>868</v>
      </c>
      <c r="T22" s="132" t="s">
        <v>1530</v>
      </c>
      <c r="U22" s="607" t="s">
        <v>876</v>
      </c>
      <c r="V22" s="612" t="s">
        <v>1529</v>
      </c>
      <c r="W22" s="608">
        <v>42199</v>
      </c>
      <c r="X22" s="607" t="s">
        <v>1517</v>
      </c>
      <c r="Z22" s="11"/>
    </row>
    <row r="23" spans="1:24" ht="211.5" customHeight="1">
      <c r="A23" s="819" t="s">
        <v>185</v>
      </c>
      <c r="B23" s="833" t="s">
        <v>238</v>
      </c>
      <c r="C23" s="931" t="s">
        <v>186</v>
      </c>
      <c r="D23" s="870" t="s">
        <v>187</v>
      </c>
      <c r="E23" s="155">
        <v>41934</v>
      </c>
      <c r="F23" s="785" t="s">
        <v>188</v>
      </c>
      <c r="G23" s="259" t="s">
        <v>503</v>
      </c>
      <c r="H23" s="785" t="s">
        <v>505</v>
      </c>
      <c r="I23" s="259" t="s">
        <v>1056</v>
      </c>
      <c r="J23" s="259" t="s">
        <v>1057</v>
      </c>
      <c r="K23" s="259">
        <v>1</v>
      </c>
      <c r="L23" s="784" t="s">
        <v>1055</v>
      </c>
      <c r="M23" s="784" t="s">
        <v>874</v>
      </c>
      <c r="N23" s="102">
        <v>42135</v>
      </c>
      <c r="O23" s="102">
        <v>42216</v>
      </c>
      <c r="P23" s="191" t="s">
        <v>1298</v>
      </c>
      <c r="Q23" s="262">
        <v>1</v>
      </c>
      <c r="R23" s="272">
        <v>0.1</v>
      </c>
      <c r="S23" s="262" t="s">
        <v>867</v>
      </c>
      <c r="T23" s="132" t="s">
        <v>1532</v>
      </c>
      <c r="U23" s="101" t="s">
        <v>1422</v>
      </c>
      <c r="V23" s="101" t="s">
        <v>1423</v>
      </c>
      <c r="W23" s="133">
        <v>42199</v>
      </c>
      <c r="X23" s="101" t="s">
        <v>1517</v>
      </c>
    </row>
    <row r="24" spans="1:24" ht="108" customHeight="1">
      <c r="A24" s="819"/>
      <c r="B24" s="833"/>
      <c r="C24" s="931"/>
      <c r="D24" s="870"/>
      <c r="E24" s="155">
        <v>41934</v>
      </c>
      <c r="F24" s="785"/>
      <c r="G24" s="498" t="s">
        <v>504</v>
      </c>
      <c r="H24" s="785"/>
      <c r="I24" s="259" t="s">
        <v>507</v>
      </c>
      <c r="J24" s="259" t="s">
        <v>506</v>
      </c>
      <c r="K24" s="259">
        <v>1</v>
      </c>
      <c r="L24" s="784"/>
      <c r="M24" s="784"/>
      <c r="N24" s="242">
        <v>41395</v>
      </c>
      <c r="O24" s="102">
        <v>42109</v>
      </c>
      <c r="P24" s="191" t="s">
        <v>1299</v>
      </c>
      <c r="Q24" s="262">
        <v>0</v>
      </c>
      <c r="R24" s="272">
        <v>0</v>
      </c>
      <c r="S24" s="262" t="s">
        <v>869</v>
      </c>
      <c r="T24" s="132" t="s">
        <v>1523</v>
      </c>
      <c r="U24" s="101" t="s">
        <v>1422</v>
      </c>
      <c r="V24" s="101" t="s">
        <v>1423</v>
      </c>
      <c r="W24" s="133">
        <v>42199</v>
      </c>
      <c r="X24" s="101" t="s">
        <v>1517</v>
      </c>
    </row>
    <row r="25" spans="1:26" ht="282.75" customHeight="1">
      <c r="A25" s="256" t="s">
        <v>677</v>
      </c>
      <c r="B25" s="257" t="s">
        <v>238</v>
      </c>
      <c r="C25" s="321" t="s">
        <v>678</v>
      </c>
      <c r="D25" s="505" t="s">
        <v>182</v>
      </c>
      <c r="E25" s="504">
        <v>41934</v>
      </c>
      <c r="F25" s="506" t="s">
        <v>679</v>
      </c>
      <c r="G25" s="260" t="s">
        <v>358</v>
      </c>
      <c r="H25" s="260" t="s">
        <v>359</v>
      </c>
      <c r="I25" s="241" t="s">
        <v>1058</v>
      </c>
      <c r="J25" s="241" t="s">
        <v>1059</v>
      </c>
      <c r="K25" s="241">
        <v>1</v>
      </c>
      <c r="L25" s="241" t="s">
        <v>304</v>
      </c>
      <c r="M25" s="241" t="s">
        <v>874</v>
      </c>
      <c r="N25" s="242">
        <v>42135</v>
      </c>
      <c r="O25" s="242">
        <v>42216</v>
      </c>
      <c r="P25" s="191" t="s">
        <v>1300</v>
      </c>
      <c r="Q25" s="262">
        <v>1</v>
      </c>
      <c r="R25" s="272">
        <v>0.2</v>
      </c>
      <c r="S25" s="262" t="s">
        <v>867</v>
      </c>
      <c r="T25" s="132" t="s">
        <v>1531</v>
      </c>
      <c r="U25" s="134" t="s">
        <v>1422</v>
      </c>
      <c r="V25" s="101" t="s">
        <v>1423</v>
      </c>
      <c r="W25" s="133">
        <v>42199</v>
      </c>
      <c r="X25" s="101" t="s">
        <v>1517</v>
      </c>
      <c r="Z25" s="11"/>
    </row>
    <row r="26" spans="1:26" ht="222.75" customHeight="1">
      <c r="A26" s="256" t="s">
        <v>316</v>
      </c>
      <c r="B26" s="257" t="s">
        <v>238</v>
      </c>
      <c r="C26" s="321" t="s">
        <v>54</v>
      </c>
      <c r="D26" s="505" t="s">
        <v>182</v>
      </c>
      <c r="E26" s="504">
        <v>41934</v>
      </c>
      <c r="F26" s="506" t="s">
        <v>19</v>
      </c>
      <c r="G26" s="260" t="s">
        <v>56</v>
      </c>
      <c r="H26" s="260" t="s">
        <v>55</v>
      </c>
      <c r="I26" s="241" t="s">
        <v>1053</v>
      </c>
      <c r="J26" s="241" t="s">
        <v>1054</v>
      </c>
      <c r="K26" s="241">
        <v>1</v>
      </c>
      <c r="L26" s="241" t="s">
        <v>304</v>
      </c>
      <c r="M26" s="241" t="s">
        <v>874</v>
      </c>
      <c r="N26" s="242">
        <v>42135</v>
      </c>
      <c r="O26" s="242">
        <v>42137</v>
      </c>
      <c r="P26" s="191" t="s">
        <v>1297</v>
      </c>
      <c r="Q26" s="190">
        <v>1</v>
      </c>
      <c r="R26" s="272">
        <v>1</v>
      </c>
      <c r="S26" s="262" t="s">
        <v>868</v>
      </c>
      <c r="T26" s="132" t="s">
        <v>1530</v>
      </c>
      <c r="U26" s="607" t="s">
        <v>876</v>
      </c>
      <c r="V26" s="612" t="s">
        <v>1529</v>
      </c>
      <c r="W26" s="608">
        <v>42199</v>
      </c>
      <c r="X26" s="607" t="s">
        <v>1517</v>
      </c>
      <c r="Z26" s="11"/>
    </row>
    <row r="27" spans="1:28" ht="234.75" customHeight="1">
      <c r="A27" s="499" t="s">
        <v>433</v>
      </c>
      <c r="B27" s="501" t="s">
        <v>238</v>
      </c>
      <c r="C27" s="500" t="s">
        <v>435</v>
      </c>
      <c r="D27" s="501" t="s">
        <v>96</v>
      </c>
      <c r="E27" s="159">
        <v>41934</v>
      </c>
      <c r="F27" s="501" t="s">
        <v>437</v>
      </c>
      <c r="G27" s="245" t="s">
        <v>438</v>
      </c>
      <c r="H27" s="501" t="s">
        <v>439</v>
      </c>
      <c r="I27" s="501" t="s">
        <v>1060</v>
      </c>
      <c r="J27" s="245" t="s">
        <v>1061</v>
      </c>
      <c r="K27" s="103">
        <v>1</v>
      </c>
      <c r="L27" s="501" t="s">
        <v>412</v>
      </c>
      <c r="M27" s="501" t="s">
        <v>874</v>
      </c>
      <c r="N27" s="258">
        <v>42135</v>
      </c>
      <c r="O27" s="258">
        <v>42216</v>
      </c>
      <c r="P27" s="191" t="s">
        <v>1301</v>
      </c>
      <c r="Q27" s="192">
        <v>1</v>
      </c>
      <c r="R27" s="193">
        <v>0.4</v>
      </c>
      <c r="S27" s="192" t="s">
        <v>867</v>
      </c>
      <c r="T27" s="508" t="s">
        <v>1528</v>
      </c>
      <c r="U27" s="134" t="s">
        <v>1422</v>
      </c>
      <c r="V27" s="101" t="s">
        <v>1423</v>
      </c>
      <c r="W27" s="133">
        <v>42199</v>
      </c>
      <c r="X27" s="101" t="s">
        <v>1517</v>
      </c>
      <c r="Y27" s="105"/>
      <c r="Z27" s="106"/>
      <c r="AA27" s="107"/>
      <c r="AB27" s="108"/>
    </row>
    <row r="28" spans="1:28" ht="307.5" customHeight="1">
      <c r="A28" s="790" t="s">
        <v>434</v>
      </c>
      <c r="B28" s="798" t="s">
        <v>238</v>
      </c>
      <c r="C28" s="792" t="s">
        <v>436</v>
      </c>
      <c r="D28" s="798" t="s">
        <v>96</v>
      </c>
      <c r="E28" s="302">
        <v>41934</v>
      </c>
      <c r="F28" s="798" t="s">
        <v>440</v>
      </c>
      <c r="G28" s="245" t="s">
        <v>441</v>
      </c>
      <c r="H28" s="501" t="s">
        <v>442</v>
      </c>
      <c r="I28" s="545" t="s">
        <v>1062</v>
      </c>
      <c r="J28" s="245" t="s">
        <v>1063</v>
      </c>
      <c r="K28" s="103">
        <v>1</v>
      </c>
      <c r="L28" s="501" t="s">
        <v>412</v>
      </c>
      <c r="M28" s="501" t="s">
        <v>1064</v>
      </c>
      <c r="N28" s="258">
        <v>42135</v>
      </c>
      <c r="O28" s="258">
        <v>42153</v>
      </c>
      <c r="P28" s="191" t="s">
        <v>1302</v>
      </c>
      <c r="Q28" s="192">
        <v>1</v>
      </c>
      <c r="R28" s="193">
        <v>1</v>
      </c>
      <c r="S28" s="192" t="s">
        <v>868</v>
      </c>
      <c r="T28" s="611" t="s">
        <v>1527</v>
      </c>
      <c r="U28" s="135" t="s">
        <v>1422</v>
      </c>
      <c r="V28" s="135" t="s">
        <v>1423</v>
      </c>
      <c r="W28" s="133">
        <v>42199</v>
      </c>
      <c r="X28" s="101" t="s">
        <v>1517</v>
      </c>
      <c r="Y28" s="105"/>
      <c r="Z28" s="106"/>
      <c r="AA28" s="107"/>
      <c r="AB28" s="108"/>
    </row>
    <row r="29" spans="1:26" ht="118.5" customHeight="1" hidden="1">
      <c r="A29" s="791"/>
      <c r="B29" s="799"/>
      <c r="C29" s="793"/>
      <c r="D29" s="799"/>
      <c r="E29" s="302">
        <v>41934</v>
      </c>
      <c r="F29" s="799"/>
      <c r="G29" s="245" t="s">
        <v>444</v>
      </c>
      <c r="H29" s="501" t="s">
        <v>445</v>
      </c>
      <c r="I29" s="501" t="s">
        <v>446</v>
      </c>
      <c r="J29" s="245" t="s">
        <v>447</v>
      </c>
      <c r="K29" s="103">
        <v>1</v>
      </c>
      <c r="L29" s="501" t="s">
        <v>412</v>
      </c>
      <c r="M29" s="501" t="s">
        <v>443</v>
      </c>
      <c r="N29" s="258">
        <v>41758</v>
      </c>
      <c r="O29" s="258">
        <v>41817</v>
      </c>
      <c r="P29" s="191"/>
      <c r="Q29" s="192"/>
      <c r="R29" s="193"/>
      <c r="S29" s="192"/>
      <c r="T29" s="191"/>
      <c r="U29" s="135"/>
      <c r="V29" s="191"/>
      <c r="W29" s="133"/>
      <c r="X29" s="101"/>
      <c r="Z29" s="11"/>
    </row>
    <row r="30" spans="1:24" ht="198" customHeight="1">
      <c r="A30" s="763" t="s">
        <v>524</v>
      </c>
      <c r="B30" s="767" t="s">
        <v>238</v>
      </c>
      <c r="C30" s="803" t="s">
        <v>525</v>
      </c>
      <c r="D30" s="767" t="s">
        <v>227</v>
      </c>
      <c r="E30" s="734">
        <v>41934</v>
      </c>
      <c r="F30" s="767" t="s">
        <v>526</v>
      </c>
      <c r="G30" s="261" t="s">
        <v>527</v>
      </c>
      <c r="H30" s="767" t="s">
        <v>528</v>
      </c>
      <c r="I30" s="261" t="s">
        <v>1065</v>
      </c>
      <c r="J30" s="261" t="s">
        <v>1066</v>
      </c>
      <c r="K30" s="158">
        <v>9</v>
      </c>
      <c r="L30" s="497" t="s">
        <v>412</v>
      </c>
      <c r="M30" s="497" t="s">
        <v>1064</v>
      </c>
      <c r="N30" s="136">
        <v>42135</v>
      </c>
      <c r="O30" s="136">
        <v>42154</v>
      </c>
      <c r="P30" s="191" t="s">
        <v>1303</v>
      </c>
      <c r="Q30" s="195">
        <v>9</v>
      </c>
      <c r="R30" s="193">
        <v>1</v>
      </c>
      <c r="S30" s="192" t="s">
        <v>868</v>
      </c>
      <c r="T30" s="191" t="s">
        <v>1526</v>
      </c>
      <c r="U30" s="610" t="s">
        <v>876</v>
      </c>
      <c r="V30" s="609" t="s">
        <v>1525</v>
      </c>
      <c r="W30" s="608">
        <v>42199</v>
      </c>
      <c r="X30" s="607" t="s">
        <v>1517</v>
      </c>
    </row>
    <row r="31" spans="1:24" ht="409.5" customHeight="1" hidden="1">
      <c r="A31" s="764"/>
      <c r="B31" s="768"/>
      <c r="C31" s="804"/>
      <c r="D31" s="768"/>
      <c r="E31" s="768"/>
      <c r="F31" s="768"/>
      <c r="G31" s="261" t="s">
        <v>530</v>
      </c>
      <c r="H31" s="768"/>
      <c r="I31" s="261" t="s">
        <v>531</v>
      </c>
      <c r="J31" s="261" t="s">
        <v>532</v>
      </c>
      <c r="K31" s="156">
        <v>1</v>
      </c>
      <c r="L31" s="497" t="s">
        <v>412</v>
      </c>
      <c r="M31" s="497" t="s">
        <v>529</v>
      </c>
      <c r="N31" s="136">
        <v>42090</v>
      </c>
      <c r="O31" s="136">
        <v>41735</v>
      </c>
      <c r="P31" s="191"/>
      <c r="Q31" s="195"/>
      <c r="R31" s="193"/>
      <c r="S31" s="196"/>
      <c r="T31" s="191"/>
      <c r="U31" s="134"/>
      <c r="V31" s="191"/>
      <c r="W31" s="134"/>
      <c r="X31" s="157"/>
    </row>
    <row r="32" spans="1:24" ht="169.5" customHeight="1">
      <c r="A32" s="763" t="s">
        <v>533</v>
      </c>
      <c r="B32" s="767" t="s">
        <v>238</v>
      </c>
      <c r="C32" s="803" t="s">
        <v>534</v>
      </c>
      <c r="D32" s="767" t="s">
        <v>227</v>
      </c>
      <c r="E32" s="734">
        <v>41934</v>
      </c>
      <c r="F32" s="767" t="s">
        <v>535</v>
      </c>
      <c r="G32" s="261" t="s">
        <v>536</v>
      </c>
      <c r="H32" s="767" t="s">
        <v>537</v>
      </c>
      <c r="I32" s="261" t="s">
        <v>538</v>
      </c>
      <c r="J32" s="136" t="s">
        <v>539</v>
      </c>
      <c r="K32" s="158">
        <v>1</v>
      </c>
      <c r="L32" s="497" t="s">
        <v>412</v>
      </c>
      <c r="M32" s="497" t="s">
        <v>529</v>
      </c>
      <c r="N32" s="136">
        <v>41947</v>
      </c>
      <c r="O32" s="136">
        <v>41957</v>
      </c>
      <c r="P32" s="191" t="s">
        <v>1265</v>
      </c>
      <c r="Q32" s="195">
        <v>0.5</v>
      </c>
      <c r="R32" s="193">
        <v>0.8</v>
      </c>
      <c r="S32" s="195" t="s">
        <v>867</v>
      </c>
      <c r="T32" s="191" t="s">
        <v>1524</v>
      </c>
      <c r="U32" s="134" t="s">
        <v>1422</v>
      </c>
      <c r="V32" s="135" t="s">
        <v>1423</v>
      </c>
      <c r="W32" s="133">
        <v>42199</v>
      </c>
      <c r="X32" s="101" t="s">
        <v>1517</v>
      </c>
    </row>
    <row r="33" spans="1:24" ht="121.5" customHeight="1">
      <c r="A33" s="764"/>
      <c r="B33" s="768"/>
      <c r="C33" s="804"/>
      <c r="D33" s="768"/>
      <c r="E33" s="768"/>
      <c r="F33" s="768"/>
      <c r="G33" s="261" t="s">
        <v>540</v>
      </c>
      <c r="H33" s="768"/>
      <c r="I33" s="261" t="s">
        <v>541</v>
      </c>
      <c r="J33" s="136" t="s">
        <v>542</v>
      </c>
      <c r="K33" s="156">
        <v>1</v>
      </c>
      <c r="L33" s="497" t="s">
        <v>412</v>
      </c>
      <c r="M33" s="497" t="s">
        <v>529</v>
      </c>
      <c r="N33" s="136">
        <v>41947</v>
      </c>
      <c r="O33" s="136">
        <v>42058</v>
      </c>
      <c r="P33" s="194" t="s">
        <v>1304</v>
      </c>
      <c r="Q33" s="195">
        <v>0</v>
      </c>
      <c r="R33" s="193">
        <v>0</v>
      </c>
      <c r="S33" s="195" t="s">
        <v>869</v>
      </c>
      <c r="T33" s="138" t="s">
        <v>1523</v>
      </c>
      <c r="U33" s="134" t="s">
        <v>1422</v>
      </c>
      <c r="V33" s="135" t="s">
        <v>1423</v>
      </c>
      <c r="W33" s="133">
        <v>42199</v>
      </c>
      <c r="X33" s="101" t="s">
        <v>1517</v>
      </c>
    </row>
    <row r="34" spans="1:24" ht="153" customHeight="1">
      <c r="A34" s="496" t="s">
        <v>543</v>
      </c>
      <c r="B34" s="497" t="s">
        <v>238</v>
      </c>
      <c r="C34" s="502" t="s">
        <v>544</v>
      </c>
      <c r="D34" s="497" t="s">
        <v>227</v>
      </c>
      <c r="E34" s="495">
        <v>41934</v>
      </c>
      <c r="F34" s="497" t="s">
        <v>545</v>
      </c>
      <c r="G34" s="261" t="s">
        <v>546</v>
      </c>
      <c r="H34" s="497" t="s">
        <v>547</v>
      </c>
      <c r="I34" s="261" t="s">
        <v>548</v>
      </c>
      <c r="J34" s="136" t="s">
        <v>549</v>
      </c>
      <c r="K34" s="156">
        <v>1</v>
      </c>
      <c r="L34" s="497" t="s">
        <v>412</v>
      </c>
      <c r="M34" s="497" t="s">
        <v>529</v>
      </c>
      <c r="N34" s="136">
        <v>41899</v>
      </c>
      <c r="O34" s="136">
        <v>41943</v>
      </c>
      <c r="P34" s="191" t="s">
        <v>1305</v>
      </c>
      <c r="Q34" s="195">
        <v>1</v>
      </c>
      <c r="R34" s="193">
        <v>0.92</v>
      </c>
      <c r="S34" s="195" t="s">
        <v>867</v>
      </c>
      <c r="T34" s="138" t="s">
        <v>1521</v>
      </c>
      <c r="U34" s="134" t="s">
        <v>1422</v>
      </c>
      <c r="V34" s="135" t="s">
        <v>1423</v>
      </c>
      <c r="W34" s="133">
        <v>42199</v>
      </c>
      <c r="X34" s="101" t="s">
        <v>1517</v>
      </c>
    </row>
    <row r="35" spans="1:24" ht="176.25" customHeight="1">
      <c r="A35" s="496" t="s">
        <v>550</v>
      </c>
      <c r="B35" s="497" t="s">
        <v>238</v>
      </c>
      <c r="C35" s="502" t="s">
        <v>551</v>
      </c>
      <c r="D35" s="497" t="s">
        <v>182</v>
      </c>
      <c r="E35" s="495">
        <v>41934</v>
      </c>
      <c r="F35" s="497" t="s">
        <v>552</v>
      </c>
      <c r="G35" s="261" t="s">
        <v>553</v>
      </c>
      <c r="H35" s="497" t="s">
        <v>554</v>
      </c>
      <c r="I35" s="261" t="s">
        <v>1067</v>
      </c>
      <c r="J35" s="261" t="s">
        <v>1066</v>
      </c>
      <c r="K35" s="137">
        <v>9</v>
      </c>
      <c r="L35" s="497" t="s">
        <v>412</v>
      </c>
      <c r="M35" s="497" t="s">
        <v>1068</v>
      </c>
      <c r="N35" s="136">
        <v>42135</v>
      </c>
      <c r="O35" s="136">
        <v>42185</v>
      </c>
      <c r="P35" s="191" t="s">
        <v>1306</v>
      </c>
      <c r="Q35" s="195">
        <v>5</v>
      </c>
      <c r="R35" s="193">
        <v>0.55</v>
      </c>
      <c r="S35" s="195" t="s">
        <v>867</v>
      </c>
      <c r="T35" s="138" t="s">
        <v>1522</v>
      </c>
      <c r="U35" s="134" t="s">
        <v>1422</v>
      </c>
      <c r="V35" s="135" t="s">
        <v>1423</v>
      </c>
      <c r="W35" s="133">
        <v>42199</v>
      </c>
      <c r="X35" s="101" t="s">
        <v>1517</v>
      </c>
    </row>
    <row r="36" spans="1:24" ht="231.75" customHeight="1">
      <c r="A36" s="496" t="s">
        <v>555</v>
      </c>
      <c r="B36" s="497" t="s">
        <v>238</v>
      </c>
      <c r="C36" s="502" t="s">
        <v>556</v>
      </c>
      <c r="D36" s="497" t="s">
        <v>182</v>
      </c>
      <c r="E36" s="495">
        <v>41934</v>
      </c>
      <c r="F36" s="497" t="s">
        <v>545</v>
      </c>
      <c r="G36" s="261" t="s">
        <v>546</v>
      </c>
      <c r="H36" s="497" t="s">
        <v>547</v>
      </c>
      <c r="I36" s="261" t="s">
        <v>548</v>
      </c>
      <c r="J36" s="136" t="s">
        <v>549</v>
      </c>
      <c r="K36" s="156">
        <v>1</v>
      </c>
      <c r="L36" s="497" t="s">
        <v>412</v>
      </c>
      <c r="M36" s="497" t="s">
        <v>463</v>
      </c>
      <c r="N36" s="136">
        <v>41918</v>
      </c>
      <c r="O36" s="136">
        <v>41992</v>
      </c>
      <c r="P36" s="191" t="s">
        <v>1305</v>
      </c>
      <c r="Q36" s="195">
        <v>1</v>
      </c>
      <c r="R36" s="193">
        <v>0.92</v>
      </c>
      <c r="S36" s="195" t="s">
        <v>867</v>
      </c>
      <c r="T36" s="138" t="s">
        <v>1521</v>
      </c>
      <c r="U36" s="134" t="s">
        <v>1422</v>
      </c>
      <c r="V36" s="135" t="s">
        <v>1423</v>
      </c>
      <c r="W36" s="133">
        <v>42199</v>
      </c>
      <c r="X36" s="101" t="s">
        <v>1517</v>
      </c>
    </row>
    <row r="37" spans="1:24" ht="149.25" customHeight="1">
      <c r="A37" s="496" t="s">
        <v>738</v>
      </c>
      <c r="B37" s="497" t="s">
        <v>238</v>
      </c>
      <c r="C37" s="502" t="s">
        <v>746</v>
      </c>
      <c r="D37" s="497" t="s">
        <v>182</v>
      </c>
      <c r="E37" s="495">
        <v>42065</v>
      </c>
      <c r="F37" s="497" t="s">
        <v>779</v>
      </c>
      <c r="G37" s="261" t="s">
        <v>781</v>
      </c>
      <c r="H37" s="497" t="s">
        <v>780</v>
      </c>
      <c r="I37" s="261" t="s">
        <v>777</v>
      </c>
      <c r="J37" s="136" t="s">
        <v>782</v>
      </c>
      <c r="K37" s="158">
        <v>3</v>
      </c>
      <c r="L37" s="497" t="s">
        <v>783</v>
      </c>
      <c r="M37" s="497" t="s">
        <v>784</v>
      </c>
      <c r="N37" s="136">
        <v>42065</v>
      </c>
      <c r="O37" s="136">
        <v>42153</v>
      </c>
      <c r="P37" s="191" t="s">
        <v>1307</v>
      </c>
      <c r="Q37" s="195">
        <v>3</v>
      </c>
      <c r="R37" s="193">
        <v>1</v>
      </c>
      <c r="S37" s="195" t="s">
        <v>868</v>
      </c>
      <c r="T37" s="191" t="s">
        <v>1520</v>
      </c>
      <c r="U37" s="134" t="s">
        <v>1422</v>
      </c>
      <c r="V37" s="135" t="s">
        <v>1423</v>
      </c>
      <c r="W37" s="133">
        <v>42199</v>
      </c>
      <c r="X37" s="101" t="s">
        <v>1517</v>
      </c>
    </row>
    <row r="38" spans="1:24" ht="149.25" customHeight="1">
      <c r="A38" s="496" t="s">
        <v>739</v>
      </c>
      <c r="B38" s="497" t="s">
        <v>238</v>
      </c>
      <c r="C38" s="502" t="s">
        <v>753</v>
      </c>
      <c r="D38" s="497" t="s">
        <v>182</v>
      </c>
      <c r="E38" s="495">
        <v>42065</v>
      </c>
      <c r="F38" s="497" t="s">
        <v>785</v>
      </c>
      <c r="G38" s="261" t="s">
        <v>786</v>
      </c>
      <c r="H38" s="497" t="s">
        <v>787</v>
      </c>
      <c r="I38" s="261" t="s">
        <v>788</v>
      </c>
      <c r="J38" s="136" t="s">
        <v>789</v>
      </c>
      <c r="K38" s="156">
        <v>1</v>
      </c>
      <c r="L38" s="497" t="s">
        <v>783</v>
      </c>
      <c r="M38" s="497" t="s">
        <v>790</v>
      </c>
      <c r="N38" s="136">
        <v>42065</v>
      </c>
      <c r="O38" s="136">
        <v>42124</v>
      </c>
      <c r="P38" s="191" t="s">
        <v>1308</v>
      </c>
      <c r="Q38" s="195">
        <v>0.5</v>
      </c>
      <c r="R38" s="193">
        <v>0.5</v>
      </c>
      <c r="S38" s="195" t="s">
        <v>867</v>
      </c>
      <c r="T38" s="138" t="s">
        <v>1519</v>
      </c>
      <c r="U38" s="134" t="s">
        <v>1422</v>
      </c>
      <c r="V38" s="135" t="s">
        <v>1423</v>
      </c>
      <c r="W38" s="133">
        <v>42199</v>
      </c>
      <c r="X38" s="101" t="s">
        <v>1517</v>
      </c>
    </row>
    <row r="39" spans="1:24" ht="207.75" customHeight="1" hidden="1">
      <c r="A39" s="763" t="s">
        <v>912</v>
      </c>
      <c r="B39" s="767" t="s">
        <v>238</v>
      </c>
      <c r="C39" s="767" t="s">
        <v>913</v>
      </c>
      <c r="D39" s="767" t="s">
        <v>885</v>
      </c>
      <c r="E39" s="734">
        <v>42101</v>
      </c>
      <c r="F39" s="767" t="s">
        <v>914</v>
      </c>
      <c r="G39" s="261" t="s">
        <v>915</v>
      </c>
      <c r="H39" s="767" t="s">
        <v>916</v>
      </c>
      <c r="I39" s="261" t="s">
        <v>917</v>
      </c>
      <c r="J39" s="136" t="s">
        <v>918</v>
      </c>
      <c r="K39" s="158">
        <v>2</v>
      </c>
      <c r="L39" s="497" t="s">
        <v>919</v>
      </c>
      <c r="M39" s="497" t="s">
        <v>920</v>
      </c>
      <c r="N39" s="136">
        <v>42101</v>
      </c>
      <c r="O39" s="136">
        <v>42118</v>
      </c>
      <c r="P39" s="191"/>
      <c r="Q39" s="195"/>
      <c r="R39" s="193"/>
      <c r="S39" s="195"/>
      <c r="T39" s="138"/>
      <c r="U39" s="134"/>
      <c r="V39" s="722"/>
      <c r="W39" s="134"/>
      <c r="X39" s="157"/>
    </row>
    <row r="40" spans="1:24" ht="234.75" customHeight="1" hidden="1">
      <c r="A40" s="929"/>
      <c r="B40" s="887"/>
      <c r="C40" s="887"/>
      <c r="D40" s="887"/>
      <c r="E40" s="735"/>
      <c r="F40" s="768"/>
      <c r="G40" s="261" t="s">
        <v>921</v>
      </c>
      <c r="H40" s="887"/>
      <c r="I40" s="261" t="s">
        <v>922</v>
      </c>
      <c r="J40" s="136" t="s">
        <v>923</v>
      </c>
      <c r="K40" s="158">
        <v>1</v>
      </c>
      <c r="L40" s="497" t="s">
        <v>919</v>
      </c>
      <c r="M40" s="497" t="s">
        <v>920</v>
      </c>
      <c r="N40" s="136">
        <v>42101</v>
      </c>
      <c r="O40" s="136">
        <v>42118</v>
      </c>
      <c r="P40" s="191"/>
      <c r="Q40" s="195"/>
      <c r="R40" s="193"/>
      <c r="S40" s="195"/>
      <c r="T40" s="138"/>
      <c r="U40" s="134"/>
      <c r="V40" s="723"/>
      <c r="W40" s="134"/>
      <c r="X40" s="157"/>
    </row>
    <row r="41" spans="1:24" ht="149.25" customHeight="1" hidden="1">
      <c r="A41" s="929"/>
      <c r="B41" s="887"/>
      <c r="C41" s="887"/>
      <c r="D41" s="887"/>
      <c r="E41" s="735"/>
      <c r="F41" s="767" t="s">
        <v>924</v>
      </c>
      <c r="G41" s="261" t="s">
        <v>925</v>
      </c>
      <c r="H41" s="887"/>
      <c r="I41" s="261" t="s">
        <v>926</v>
      </c>
      <c r="J41" s="136" t="s">
        <v>911</v>
      </c>
      <c r="K41" s="158">
        <v>9</v>
      </c>
      <c r="L41" s="497" t="s">
        <v>919</v>
      </c>
      <c r="M41" s="497" t="s">
        <v>920</v>
      </c>
      <c r="N41" s="136">
        <v>42107</v>
      </c>
      <c r="O41" s="136">
        <v>42118</v>
      </c>
      <c r="P41" s="191"/>
      <c r="Q41" s="195"/>
      <c r="R41" s="193"/>
      <c r="S41" s="195"/>
      <c r="T41" s="138"/>
      <c r="U41" s="134"/>
      <c r="V41" s="723"/>
      <c r="W41" s="134"/>
      <c r="X41" s="157"/>
    </row>
    <row r="42" spans="1:24" ht="149.25" customHeight="1" hidden="1">
      <c r="A42" s="764"/>
      <c r="B42" s="768"/>
      <c r="C42" s="768"/>
      <c r="D42" s="768"/>
      <c r="E42" s="736"/>
      <c r="F42" s="768"/>
      <c r="G42" s="261" t="s">
        <v>927</v>
      </c>
      <c r="H42" s="768"/>
      <c r="I42" s="261" t="s">
        <v>928</v>
      </c>
      <c r="J42" s="136" t="s">
        <v>929</v>
      </c>
      <c r="K42" s="158">
        <v>9</v>
      </c>
      <c r="L42" s="497" t="s">
        <v>919</v>
      </c>
      <c r="M42" s="497" t="s">
        <v>920</v>
      </c>
      <c r="N42" s="136">
        <v>42109</v>
      </c>
      <c r="O42" s="136">
        <v>42118</v>
      </c>
      <c r="P42" s="191"/>
      <c r="Q42" s="195"/>
      <c r="R42" s="193"/>
      <c r="S42" s="195"/>
      <c r="T42" s="138"/>
      <c r="U42" s="134"/>
      <c r="V42" s="724"/>
      <c r="W42" s="134"/>
      <c r="X42" s="157"/>
    </row>
    <row r="43" spans="1:24" ht="149.25" customHeight="1">
      <c r="A43" s="496" t="s">
        <v>950</v>
      </c>
      <c r="B43" s="497" t="s">
        <v>238</v>
      </c>
      <c r="C43" s="502" t="s">
        <v>951</v>
      </c>
      <c r="D43" s="497" t="s">
        <v>182</v>
      </c>
      <c r="E43" s="495">
        <v>42129</v>
      </c>
      <c r="F43" s="497" t="s">
        <v>952</v>
      </c>
      <c r="G43" s="261" t="s">
        <v>953</v>
      </c>
      <c r="H43" s="261" t="s">
        <v>954</v>
      </c>
      <c r="I43" s="261" t="s">
        <v>955</v>
      </c>
      <c r="J43" s="261" t="s">
        <v>956</v>
      </c>
      <c r="K43" s="158">
        <v>5</v>
      </c>
      <c r="L43" s="497" t="s">
        <v>783</v>
      </c>
      <c r="M43" s="497" t="s">
        <v>790</v>
      </c>
      <c r="N43" s="136">
        <v>42129</v>
      </c>
      <c r="O43" s="136">
        <v>42223</v>
      </c>
      <c r="P43" s="191" t="s">
        <v>1266</v>
      </c>
      <c r="Q43" s="195">
        <v>0</v>
      </c>
      <c r="R43" s="193">
        <v>0</v>
      </c>
      <c r="S43" s="195" t="s">
        <v>869</v>
      </c>
      <c r="T43" s="132" t="s">
        <v>1518</v>
      </c>
      <c r="U43" s="134" t="s">
        <v>1422</v>
      </c>
      <c r="V43" s="135" t="s">
        <v>1423</v>
      </c>
      <c r="W43" s="133">
        <v>42199</v>
      </c>
      <c r="X43" s="101" t="s">
        <v>1517</v>
      </c>
    </row>
    <row r="44" spans="1:24" ht="195.75" customHeight="1" hidden="1">
      <c r="A44" s="111" t="s">
        <v>283</v>
      </c>
      <c r="B44" s="154" t="s">
        <v>284</v>
      </c>
      <c r="C44" s="120" t="s">
        <v>285</v>
      </c>
      <c r="D44" s="111" t="s">
        <v>191</v>
      </c>
      <c r="E44" s="112">
        <v>41934</v>
      </c>
      <c r="F44" s="117" t="s">
        <v>286</v>
      </c>
      <c r="G44" s="117" t="s">
        <v>287</v>
      </c>
      <c r="H44" s="117" t="s">
        <v>288</v>
      </c>
      <c r="I44" s="117" t="s">
        <v>289</v>
      </c>
      <c r="J44" s="117" t="s">
        <v>290</v>
      </c>
      <c r="K44" s="117">
        <v>1</v>
      </c>
      <c r="L44" s="117" t="s">
        <v>291</v>
      </c>
      <c r="M44" s="117" t="s">
        <v>292</v>
      </c>
      <c r="N44" s="118">
        <v>41475</v>
      </c>
      <c r="O44" s="118">
        <v>41517</v>
      </c>
      <c r="P44" s="168" t="s">
        <v>870</v>
      </c>
      <c r="Q44" s="169">
        <v>1</v>
      </c>
      <c r="R44" s="170">
        <v>1</v>
      </c>
      <c r="S44" s="171" t="s">
        <v>868</v>
      </c>
      <c r="T44" s="124" t="s">
        <v>877</v>
      </c>
      <c r="U44" s="114" t="s">
        <v>876</v>
      </c>
      <c r="V44" s="124" t="s">
        <v>878</v>
      </c>
      <c r="W44" s="139">
        <v>42108</v>
      </c>
      <c r="X44" s="114" t="s">
        <v>875</v>
      </c>
    </row>
    <row r="45" spans="1:26" ht="138" customHeight="1">
      <c r="A45" s="213" t="s">
        <v>680</v>
      </c>
      <c r="B45" s="212" t="s">
        <v>284</v>
      </c>
      <c r="C45" s="322" t="s">
        <v>681</v>
      </c>
      <c r="D45" s="213" t="s">
        <v>191</v>
      </c>
      <c r="E45" s="214">
        <v>41934</v>
      </c>
      <c r="F45" s="247" t="s">
        <v>682</v>
      </c>
      <c r="G45" s="117" t="s">
        <v>404</v>
      </c>
      <c r="H45" s="247" t="s">
        <v>683</v>
      </c>
      <c r="I45" s="117" t="s">
        <v>221</v>
      </c>
      <c r="J45" s="117" t="s">
        <v>405</v>
      </c>
      <c r="K45" s="117">
        <v>1</v>
      </c>
      <c r="L45" s="117" t="s">
        <v>406</v>
      </c>
      <c r="M45" s="117" t="s">
        <v>407</v>
      </c>
      <c r="N45" s="118">
        <v>41691</v>
      </c>
      <c r="O45" s="118">
        <v>41729</v>
      </c>
      <c r="P45" s="160" t="s">
        <v>1309</v>
      </c>
      <c r="Q45" s="114">
        <v>0.7</v>
      </c>
      <c r="R45" s="119">
        <v>0.7</v>
      </c>
      <c r="S45" s="115" t="s">
        <v>867</v>
      </c>
      <c r="T45" s="160" t="s">
        <v>1438</v>
      </c>
      <c r="U45" s="114" t="s">
        <v>1422</v>
      </c>
      <c r="V45" s="114" t="s">
        <v>1423</v>
      </c>
      <c r="W45" s="139">
        <v>42198</v>
      </c>
      <c r="X45" s="114" t="s">
        <v>1490</v>
      </c>
      <c r="Z45" s="11"/>
    </row>
    <row r="46" spans="1:27" ht="253.5" customHeight="1">
      <c r="A46" s="111" t="s">
        <v>293</v>
      </c>
      <c r="B46" s="154" t="s">
        <v>284</v>
      </c>
      <c r="C46" s="120" t="s">
        <v>294</v>
      </c>
      <c r="D46" s="111" t="s">
        <v>191</v>
      </c>
      <c r="E46" s="112">
        <v>41934</v>
      </c>
      <c r="F46" s="117" t="s">
        <v>295</v>
      </c>
      <c r="G46" s="117" t="s">
        <v>296</v>
      </c>
      <c r="H46" s="117" t="s">
        <v>297</v>
      </c>
      <c r="I46" s="117" t="s">
        <v>298</v>
      </c>
      <c r="J46" s="117" t="s">
        <v>299</v>
      </c>
      <c r="K46" s="121">
        <v>1</v>
      </c>
      <c r="L46" s="117" t="s">
        <v>291</v>
      </c>
      <c r="M46" s="117" t="s">
        <v>292</v>
      </c>
      <c r="N46" s="118">
        <v>41475</v>
      </c>
      <c r="O46" s="118">
        <v>41639</v>
      </c>
      <c r="P46" s="140" t="s">
        <v>1310</v>
      </c>
      <c r="Q46" s="114">
        <v>2</v>
      </c>
      <c r="R46" s="119">
        <v>1</v>
      </c>
      <c r="S46" s="115" t="s">
        <v>868</v>
      </c>
      <c r="T46" s="140" t="s">
        <v>1439</v>
      </c>
      <c r="U46" s="576" t="s">
        <v>876</v>
      </c>
      <c r="V46" s="586" t="s">
        <v>1440</v>
      </c>
      <c r="W46" s="577">
        <v>42198</v>
      </c>
      <c r="X46" s="576" t="s">
        <v>1490</v>
      </c>
      <c r="Z46" s="11"/>
      <c r="AA46" s="421"/>
    </row>
    <row r="47" spans="1:27" ht="123" customHeight="1">
      <c r="A47" s="665" t="s">
        <v>413</v>
      </c>
      <c r="B47" s="665" t="s">
        <v>420</v>
      </c>
      <c r="C47" s="830" t="s">
        <v>414</v>
      </c>
      <c r="D47" s="924" t="s">
        <v>409</v>
      </c>
      <c r="E47" s="678">
        <v>41728</v>
      </c>
      <c r="F47" s="154" t="s">
        <v>449</v>
      </c>
      <c r="G47" s="154" t="s">
        <v>450</v>
      </c>
      <c r="H47" s="154" t="s">
        <v>418</v>
      </c>
      <c r="I47" s="675" t="s">
        <v>419</v>
      </c>
      <c r="J47" s="154" t="s">
        <v>451</v>
      </c>
      <c r="K47" s="154">
        <v>1</v>
      </c>
      <c r="L47" s="154" t="s">
        <v>452</v>
      </c>
      <c r="M47" s="111" t="s">
        <v>453</v>
      </c>
      <c r="N47" s="112">
        <v>41730</v>
      </c>
      <c r="O47" s="113">
        <v>41779</v>
      </c>
      <c r="P47" s="141" t="s">
        <v>1231</v>
      </c>
      <c r="Q47" s="208">
        <v>1</v>
      </c>
      <c r="R47" s="170">
        <v>1</v>
      </c>
      <c r="S47" s="208" t="s">
        <v>868</v>
      </c>
      <c r="T47" s="160" t="s">
        <v>1441</v>
      </c>
      <c r="U47" s="576" t="s">
        <v>876</v>
      </c>
      <c r="V47" s="586" t="s">
        <v>1442</v>
      </c>
      <c r="W47" s="577">
        <v>42198</v>
      </c>
      <c r="X47" s="576" t="s">
        <v>1490</v>
      </c>
      <c r="AA47" s="421"/>
    </row>
    <row r="48" spans="1:24" ht="207" customHeight="1">
      <c r="A48" s="666"/>
      <c r="B48" s="666"/>
      <c r="C48" s="831"/>
      <c r="D48" s="924"/>
      <c r="E48" s="679"/>
      <c r="F48" s="154" t="s">
        <v>415</v>
      </c>
      <c r="G48" s="154" t="s">
        <v>416</v>
      </c>
      <c r="H48" s="154" t="s">
        <v>454</v>
      </c>
      <c r="I48" s="676"/>
      <c r="J48" s="154" t="s">
        <v>455</v>
      </c>
      <c r="K48" s="154">
        <v>1</v>
      </c>
      <c r="L48" s="154" t="s">
        <v>452</v>
      </c>
      <c r="M48" s="111" t="s">
        <v>453</v>
      </c>
      <c r="N48" s="112">
        <v>41730</v>
      </c>
      <c r="O48" s="113">
        <v>41779</v>
      </c>
      <c r="P48" s="141" t="s">
        <v>1232</v>
      </c>
      <c r="Q48" s="208">
        <v>1</v>
      </c>
      <c r="R48" s="170">
        <v>1</v>
      </c>
      <c r="S48" s="208" t="s">
        <v>868</v>
      </c>
      <c r="T48" s="160" t="s">
        <v>1443</v>
      </c>
      <c r="U48" s="576" t="s">
        <v>876</v>
      </c>
      <c r="V48" s="586" t="s">
        <v>1442</v>
      </c>
      <c r="W48" s="577">
        <v>42198</v>
      </c>
      <c r="X48" s="576" t="s">
        <v>1490</v>
      </c>
    </row>
    <row r="49" spans="1:24" ht="108.75" customHeight="1" hidden="1">
      <c r="A49" s="667"/>
      <c r="B49" s="667"/>
      <c r="C49" s="832"/>
      <c r="D49" s="924"/>
      <c r="E49" s="680"/>
      <c r="F49" s="154" t="s">
        <v>417</v>
      </c>
      <c r="G49" s="154" t="s">
        <v>456</v>
      </c>
      <c r="H49" s="154" t="s">
        <v>457</v>
      </c>
      <c r="I49" s="677"/>
      <c r="J49" s="154" t="s">
        <v>458</v>
      </c>
      <c r="K49" s="154">
        <v>1</v>
      </c>
      <c r="L49" s="154" t="s">
        <v>452</v>
      </c>
      <c r="M49" s="111" t="s">
        <v>453</v>
      </c>
      <c r="N49" s="112">
        <v>41730</v>
      </c>
      <c r="O49" s="113">
        <v>41789</v>
      </c>
      <c r="P49" s="172"/>
      <c r="Q49" s="208"/>
      <c r="R49" s="170"/>
      <c r="S49" s="208"/>
      <c r="T49" s="124"/>
      <c r="U49" s="114"/>
      <c r="V49" s="124"/>
      <c r="W49" s="139"/>
      <c r="X49" s="114"/>
    </row>
    <row r="50" spans="1:24" ht="323.25" customHeight="1" hidden="1">
      <c r="A50" s="337" t="s">
        <v>722</v>
      </c>
      <c r="B50" s="337" t="s">
        <v>723</v>
      </c>
      <c r="C50" s="342" t="s">
        <v>724</v>
      </c>
      <c r="D50" s="337" t="s">
        <v>409</v>
      </c>
      <c r="E50" s="341">
        <v>41728</v>
      </c>
      <c r="F50" s="338" t="s">
        <v>725</v>
      </c>
      <c r="G50" s="340" t="s">
        <v>726</v>
      </c>
      <c r="H50" s="338" t="s">
        <v>727</v>
      </c>
      <c r="I50" s="339" t="s">
        <v>728</v>
      </c>
      <c r="J50" s="154" t="s">
        <v>729</v>
      </c>
      <c r="K50" s="154">
        <v>1</v>
      </c>
      <c r="L50" s="338" t="s">
        <v>730</v>
      </c>
      <c r="M50" s="336" t="s">
        <v>731</v>
      </c>
      <c r="N50" s="112">
        <v>41730</v>
      </c>
      <c r="O50" s="113">
        <v>41774</v>
      </c>
      <c r="P50" s="172"/>
      <c r="Q50" s="208"/>
      <c r="R50" s="170"/>
      <c r="S50" s="208"/>
      <c r="T50" s="124"/>
      <c r="U50" s="114"/>
      <c r="V50" s="124"/>
      <c r="W50" s="139"/>
      <c r="X50" s="114"/>
    </row>
    <row r="51" spans="1:28" ht="198.75" customHeight="1">
      <c r="A51" s="665" t="s">
        <v>558</v>
      </c>
      <c r="B51" s="675" t="s">
        <v>420</v>
      </c>
      <c r="C51" s="755" t="s">
        <v>559</v>
      </c>
      <c r="D51" s="683" t="s">
        <v>96</v>
      </c>
      <c r="E51" s="685">
        <v>41934</v>
      </c>
      <c r="F51" s="675" t="s">
        <v>560</v>
      </c>
      <c r="G51" s="376" t="s">
        <v>1034</v>
      </c>
      <c r="H51" s="675" t="s">
        <v>561</v>
      </c>
      <c r="I51" s="377" t="s">
        <v>1035</v>
      </c>
      <c r="J51" s="154" t="s">
        <v>1036</v>
      </c>
      <c r="K51" s="122">
        <v>26</v>
      </c>
      <c r="L51" s="377" t="s">
        <v>723</v>
      </c>
      <c r="M51" s="375" t="s">
        <v>1016</v>
      </c>
      <c r="N51" s="112">
        <v>42132</v>
      </c>
      <c r="O51" s="113">
        <v>42369</v>
      </c>
      <c r="P51" s="297" t="s">
        <v>1321</v>
      </c>
      <c r="Q51" s="208">
        <v>0</v>
      </c>
      <c r="R51" s="170">
        <v>0</v>
      </c>
      <c r="S51" s="208" t="s">
        <v>869</v>
      </c>
      <c r="T51" s="124" t="s">
        <v>1445</v>
      </c>
      <c r="U51" s="115" t="s">
        <v>1422</v>
      </c>
      <c r="V51" s="139" t="s">
        <v>1446</v>
      </c>
      <c r="W51" s="139">
        <v>42198</v>
      </c>
      <c r="X51" s="114" t="s">
        <v>1490</v>
      </c>
      <c r="AB51" s="421"/>
    </row>
    <row r="52" spans="1:30" ht="379.5" customHeight="1">
      <c r="A52" s="666"/>
      <c r="B52" s="676"/>
      <c r="C52" s="756"/>
      <c r="D52" s="888"/>
      <c r="E52" s="676"/>
      <c r="F52" s="676"/>
      <c r="G52" s="376" t="s">
        <v>711</v>
      </c>
      <c r="H52" s="676"/>
      <c r="I52" s="377" t="s">
        <v>712</v>
      </c>
      <c r="J52" s="154" t="s">
        <v>562</v>
      </c>
      <c r="K52" s="122">
        <v>3</v>
      </c>
      <c r="L52" s="377" t="s">
        <v>714</v>
      </c>
      <c r="M52" s="375" t="s">
        <v>557</v>
      </c>
      <c r="N52" s="112">
        <v>41943</v>
      </c>
      <c r="O52" s="113">
        <v>41971</v>
      </c>
      <c r="P52" s="173" t="s">
        <v>1234</v>
      </c>
      <c r="Q52" s="208">
        <v>3</v>
      </c>
      <c r="R52" s="170">
        <v>0.9</v>
      </c>
      <c r="S52" s="171" t="s">
        <v>867</v>
      </c>
      <c r="T52" s="124" t="s">
        <v>1444</v>
      </c>
      <c r="U52" s="115" t="s">
        <v>1422</v>
      </c>
      <c r="V52" s="115" t="s">
        <v>1423</v>
      </c>
      <c r="W52" s="139">
        <v>42198</v>
      </c>
      <c r="X52" s="114" t="s">
        <v>1490</v>
      </c>
      <c r="AA52" s="421"/>
      <c r="AB52" s="421"/>
      <c r="AD52" s="421"/>
    </row>
    <row r="53" spans="1:30" ht="409.5" customHeight="1">
      <c r="A53" s="667"/>
      <c r="B53" s="677"/>
      <c r="C53" s="757"/>
      <c r="D53" s="684"/>
      <c r="E53" s="677"/>
      <c r="F53" s="677"/>
      <c r="G53" s="376" t="s">
        <v>563</v>
      </c>
      <c r="H53" s="677"/>
      <c r="I53" s="377" t="s">
        <v>713</v>
      </c>
      <c r="J53" s="154" t="s">
        <v>189</v>
      </c>
      <c r="K53" s="122">
        <v>1</v>
      </c>
      <c r="L53" s="377" t="s">
        <v>714</v>
      </c>
      <c r="M53" s="375" t="s">
        <v>557</v>
      </c>
      <c r="N53" s="112">
        <v>41974</v>
      </c>
      <c r="O53" s="113">
        <v>41985</v>
      </c>
      <c r="P53" s="173" t="s">
        <v>1235</v>
      </c>
      <c r="Q53" s="208">
        <v>0.9</v>
      </c>
      <c r="R53" s="170">
        <v>0.9</v>
      </c>
      <c r="S53" s="171" t="s">
        <v>867</v>
      </c>
      <c r="T53" s="124" t="s">
        <v>1447</v>
      </c>
      <c r="U53" s="115" t="s">
        <v>1422</v>
      </c>
      <c r="V53" s="115" t="s">
        <v>1423</v>
      </c>
      <c r="W53" s="139">
        <v>42198</v>
      </c>
      <c r="X53" s="114" t="s">
        <v>1490</v>
      </c>
      <c r="AA53" s="421"/>
      <c r="AB53" s="421"/>
      <c r="AD53" s="421"/>
    </row>
    <row r="54" spans="1:30" ht="225.75" customHeight="1">
      <c r="A54" s="511" t="s">
        <v>994</v>
      </c>
      <c r="B54" s="512" t="s">
        <v>420</v>
      </c>
      <c r="C54" s="513" t="s">
        <v>995</v>
      </c>
      <c r="D54" s="511" t="s">
        <v>962</v>
      </c>
      <c r="E54" s="514">
        <v>42132</v>
      </c>
      <c r="F54" s="154" t="s">
        <v>1029</v>
      </c>
      <c r="G54" s="154" t="s">
        <v>1030</v>
      </c>
      <c r="H54" s="512" t="s">
        <v>1031</v>
      </c>
      <c r="I54" s="154" t="s">
        <v>1032</v>
      </c>
      <c r="J54" s="154" t="s">
        <v>1033</v>
      </c>
      <c r="K54" s="437">
        <v>1</v>
      </c>
      <c r="L54" s="513" t="s">
        <v>420</v>
      </c>
      <c r="M54" s="511" t="s">
        <v>1016</v>
      </c>
      <c r="N54" s="112">
        <v>42132</v>
      </c>
      <c r="O54" s="113" t="s">
        <v>1022</v>
      </c>
      <c r="P54" s="141" t="s">
        <v>1237</v>
      </c>
      <c r="Q54" s="114">
        <v>0</v>
      </c>
      <c r="R54" s="119">
        <v>0</v>
      </c>
      <c r="S54" s="115" t="s">
        <v>869</v>
      </c>
      <c r="T54" s="124" t="s">
        <v>1448</v>
      </c>
      <c r="U54" s="115" t="s">
        <v>1422</v>
      </c>
      <c r="V54" s="115" t="s">
        <v>1423</v>
      </c>
      <c r="W54" s="139">
        <v>42198</v>
      </c>
      <c r="X54" s="114" t="s">
        <v>1490</v>
      </c>
      <c r="AA54" s="421"/>
      <c r="AD54" s="421"/>
    </row>
    <row r="55" spans="1:30" ht="210" customHeight="1">
      <c r="A55" s="511" t="s">
        <v>986</v>
      </c>
      <c r="B55" s="512" t="s">
        <v>420</v>
      </c>
      <c r="C55" s="513" t="s">
        <v>987</v>
      </c>
      <c r="D55" s="511" t="s">
        <v>962</v>
      </c>
      <c r="E55" s="514">
        <v>42132</v>
      </c>
      <c r="F55" s="154" t="s">
        <v>1014</v>
      </c>
      <c r="G55" s="154" t="s">
        <v>1015</v>
      </c>
      <c r="H55" s="512" t="s">
        <v>1011</v>
      </c>
      <c r="I55" s="154" t="s">
        <v>1012</v>
      </c>
      <c r="J55" s="154" t="s">
        <v>1013</v>
      </c>
      <c r="K55" s="437">
        <v>1</v>
      </c>
      <c r="L55" s="513" t="s">
        <v>420</v>
      </c>
      <c r="M55" s="511" t="s">
        <v>1016</v>
      </c>
      <c r="N55" s="112">
        <v>42135</v>
      </c>
      <c r="O55" s="113">
        <v>42215</v>
      </c>
      <c r="P55" s="141" t="s">
        <v>1233</v>
      </c>
      <c r="Q55" s="208">
        <v>0</v>
      </c>
      <c r="R55" s="170">
        <v>0</v>
      </c>
      <c r="S55" s="208" t="s">
        <v>869</v>
      </c>
      <c r="T55" s="124" t="s">
        <v>1445</v>
      </c>
      <c r="U55" s="115" t="s">
        <v>1422</v>
      </c>
      <c r="V55" s="139" t="s">
        <v>1446</v>
      </c>
      <c r="W55" s="139">
        <v>42198</v>
      </c>
      <c r="X55" s="114" t="s">
        <v>1490</v>
      </c>
      <c r="AD55" s="421"/>
    </row>
    <row r="56" spans="1:30" ht="124.5" customHeight="1">
      <c r="A56" s="511" t="s">
        <v>992</v>
      </c>
      <c r="B56" s="512" t="s">
        <v>420</v>
      </c>
      <c r="C56" s="513" t="s">
        <v>993</v>
      </c>
      <c r="D56" s="511" t="s">
        <v>962</v>
      </c>
      <c r="E56" s="514">
        <v>42132</v>
      </c>
      <c r="F56" s="154" t="s">
        <v>1027</v>
      </c>
      <c r="G56" s="154" t="s">
        <v>1028</v>
      </c>
      <c r="H56" s="512" t="s">
        <v>1000</v>
      </c>
      <c r="I56" s="154" t="s">
        <v>1001</v>
      </c>
      <c r="J56" s="154" t="s">
        <v>1002</v>
      </c>
      <c r="K56" s="437">
        <v>1</v>
      </c>
      <c r="L56" s="513" t="s">
        <v>420</v>
      </c>
      <c r="M56" s="511" t="s">
        <v>1016</v>
      </c>
      <c r="N56" s="112">
        <v>42135</v>
      </c>
      <c r="O56" s="113">
        <v>42369</v>
      </c>
      <c r="P56" s="141" t="s">
        <v>1238</v>
      </c>
      <c r="Q56" s="208">
        <v>0</v>
      </c>
      <c r="R56" s="170">
        <v>0</v>
      </c>
      <c r="S56" s="208" t="s">
        <v>869</v>
      </c>
      <c r="T56" s="124" t="s">
        <v>1449</v>
      </c>
      <c r="U56" s="115" t="s">
        <v>1422</v>
      </c>
      <c r="V56" s="139" t="s">
        <v>1446</v>
      </c>
      <c r="W56" s="139">
        <v>42198</v>
      </c>
      <c r="X56" s="114" t="s">
        <v>1490</v>
      </c>
      <c r="AD56" s="421"/>
    </row>
    <row r="57" spans="1:30" ht="124.5" customHeight="1">
      <c r="A57" s="665" t="s">
        <v>1136</v>
      </c>
      <c r="B57" s="675" t="s">
        <v>420</v>
      </c>
      <c r="C57" s="681" t="s">
        <v>1137</v>
      </c>
      <c r="D57" s="683" t="s">
        <v>96</v>
      </c>
      <c r="E57" s="685">
        <v>42177</v>
      </c>
      <c r="F57" s="154" t="s">
        <v>1138</v>
      </c>
      <c r="G57" s="483" t="s">
        <v>1140</v>
      </c>
      <c r="H57" s="675" t="s">
        <v>1142</v>
      </c>
      <c r="I57" s="482" t="s">
        <v>1143</v>
      </c>
      <c r="J57" s="154" t="s">
        <v>252</v>
      </c>
      <c r="K57" s="122">
        <v>1</v>
      </c>
      <c r="L57" s="482" t="s">
        <v>1146</v>
      </c>
      <c r="M57" s="484" t="s">
        <v>1016</v>
      </c>
      <c r="N57" s="112">
        <v>42178</v>
      </c>
      <c r="O57" s="113">
        <v>42215</v>
      </c>
      <c r="P57" s="173" t="s">
        <v>1236</v>
      </c>
      <c r="Q57" s="208" t="s">
        <v>432</v>
      </c>
      <c r="R57" s="170" t="s">
        <v>432</v>
      </c>
      <c r="S57" s="171" t="s">
        <v>432</v>
      </c>
      <c r="T57" s="208" t="s">
        <v>432</v>
      </c>
      <c r="U57" s="170" t="s">
        <v>432</v>
      </c>
      <c r="V57" s="171" t="s">
        <v>432</v>
      </c>
      <c r="W57" s="171" t="s">
        <v>432</v>
      </c>
      <c r="X57" s="171" t="s">
        <v>432</v>
      </c>
      <c r="AD57" s="421"/>
    </row>
    <row r="58" spans="1:30" ht="124.5" customHeight="1">
      <c r="A58" s="667"/>
      <c r="B58" s="677"/>
      <c r="C58" s="682"/>
      <c r="D58" s="684"/>
      <c r="E58" s="677"/>
      <c r="F58" s="154" t="s">
        <v>1139</v>
      </c>
      <c r="G58" s="483" t="s">
        <v>1141</v>
      </c>
      <c r="H58" s="677"/>
      <c r="I58" s="482" t="s">
        <v>1144</v>
      </c>
      <c r="J58" s="154" t="s">
        <v>1145</v>
      </c>
      <c r="K58" s="122">
        <v>1</v>
      </c>
      <c r="L58" s="482" t="s">
        <v>1146</v>
      </c>
      <c r="M58" s="484" t="s">
        <v>1016</v>
      </c>
      <c r="N58" s="112">
        <v>42178</v>
      </c>
      <c r="O58" s="113">
        <v>42215</v>
      </c>
      <c r="P58" s="173" t="s">
        <v>1236</v>
      </c>
      <c r="Q58" s="208" t="s">
        <v>432</v>
      </c>
      <c r="R58" s="170" t="s">
        <v>432</v>
      </c>
      <c r="S58" s="171" t="s">
        <v>432</v>
      </c>
      <c r="T58" s="208" t="s">
        <v>432</v>
      </c>
      <c r="U58" s="170" t="s">
        <v>432</v>
      </c>
      <c r="V58" s="171" t="s">
        <v>432</v>
      </c>
      <c r="W58" s="171" t="s">
        <v>432</v>
      </c>
      <c r="X58" s="171" t="s">
        <v>432</v>
      </c>
      <c r="AD58" s="421"/>
    </row>
    <row r="59" spans="1:30" ht="124.5" customHeight="1">
      <c r="A59" s="490" t="s">
        <v>1147</v>
      </c>
      <c r="B59" s="488" t="s">
        <v>420</v>
      </c>
      <c r="C59" s="485" t="s">
        <v>1152</v>
      </c>
      <c r="D59" s="489" t="s">
        <v>96</v>
      </c>
      <c r="E59" s="492">
        <v>42177</v>
      </c>
      <c r="F59" s="487" t="s">
        <v>1157</v>
      </c>
      <c r="G59" s="488" t="s">
        <v>1159</v>
      </c>
      <c r="H59" s="488" t="s">
        <v>1158</v>
      </c>
      <c r="I59" s="487" t="s">
        <v>1160</v>
      </c>
      <c r="J59" s="154" t="s">
        <v>1161</v>
      </c>
      <c r="K59" s="122">
        <v>1</v>
      </c>
      <c r="L59" s="487" t="s">
        <v>1146</v>
      </c>
      <c r="M59" s="486" t="s">
        <v>1016</v>
      </c>
      <c r="N59" s="112">
        <v>42178</v>
      </c>
      <c r="O59" s="113">
        <v>42277</v>
      </c>
      <c r="P59" s="173" t="s">
        <v>1236</v>
      </c>
      <c r="Q59" s="208" t="s">
        <v>432</v>
      </c>
      <c r="R59" s="170" t="s">
        <v>432</v>
      </c>
      <c r="S59" s="171" t="s">
        <v>432</v>
      </c>
      <c r="T59" s="208" t="s">
        <v>432</v>
      </c>
      <c r="U59" s="170" t="s">
        <v>432</v>
      </c>
      <c r="V59" s="171" t="s">
        <v>432</v>
      </c>
      <c r="W59" s="171" t="s">
        <v>432</v>
      </c>
      <c r="X59" s="171" t="s">
        <v>432</v>
      </c>
      <c r="AD59" s="421"/>
    </row>
    <row r="60" spans="1:30" ht="124.5" customHeight="1">
      <c r="A60" s="665" t="s">
        <v>1148</v>
      </c>
      <c r="B60" s="675" t="s">
        <v>420</v>
      </c>
      <c r="C60" s="681" t="s">
        <v>1153</v>
      </c>
      <c r="D60" s="683" t="s">
        <v>96</v>
      </c>
      <c r="E60" s="685">
        <v>42177</v>
      </c>
      <c r="F60" s="487" t="s">
        <v>1162</v>
      </c>
      <c r="G60" s="488" t="s">
        <v>1164</v>
      </c>
      <c r="H60" s="675" t="s">
        <v>1166</v>
      </c>
      <c r="I60" s="487" t="s">
        <v>1167</v>
      </c>
      <c r="J60" s="154" t="s">
        <v>1169</v>
      </c>
      <c r="K60" s="116">
        <v>1</v>
      </c>
      <c r="L60" s="487" t="s">
        <v>1146</v>
      </c>
      <c r="M60" s="486" t="s">
        <v>1016</v>
      </c>
      <c r="N60" s="112">
        <v>42178</v>
      </c>
      <c r="O60" s="113">
        <v>42277</v>
      </c>
      <c r="P60" s="173" t="s">
        <v>1236</v>
      </c>
      <c r="Q60" s="208" t="s">
        <v>432</v>
      </c>
      <c r="R60" s="170" t="s">
        <v>432</v>
      </c>
      <c r="S60" s="171" t="s">
        <v>432</v>
      </c>
      <c r="T60" s="208" t="s">
        <v>432</v>
      </c>
      <c r="U60" s="170" t="s">
        <v>432</v>
      </c>
      <c r="V60" s="171" t="s">
        <v>432</v>
      </c>
      <c r="W60" s="171" t="s">
        <v>432</v>
      </c>
      <c r="X60" s="171" t="s">
        <v>432</v>
      </c>
      <c r="AD60" s="421"/>
    </row>
    <row r="61" spans="1:30" ht="124.5" customHeight="1">
      <c r="A61" s="667"/>
      <c r="B61" s="677"/>
      <c r="C61" s="682"/>
      <c r="D61" s="684"/>
      <c r="E61" s="686"/>
      <c r="F61" s="487" t="s">
        <v>1163</v>
      </c>
      <c r="G61" s="488" t="s">
        <v>1165</v>
      </c>
      <c r="H61" s="677"/>
      <c r="I61" s="154" t="s">
        <v>1168</v>
      </c>
      <c r="J61" s="154" t="s">
        <v>1451</v>
      </c>
      <c r="K61" s="122">
        <v>1</v>
      </c>
      <c r="L61" s="487" t="s">
        <v>1146</v>
      </c>
      <c r="M61" s="486" t="s">
        <v>1016</v>
      </c>
      <c r="N61" s="112">
        <v>42178</v>
      </c>
      <c r="O61" s="113">
        <v>42215</v>
      </c>
      <c r="P61" s="173" t="s">
        <v>1450</v>
      </c>
      <c r="Q61" s="208" t="s">
        <v>432</v>
      </c>
      <c r="R61" s="170" t="s">
        <v>432</v>
      </c>
      <c r="S61" s="171" t="s">
        <v>432</v>
      </c>
      <c r="T61" s="208" t="s">
        <v>432</v>
      </c>
      <c r="U61" s="170" t="s">
        <v>432</v>
      </c>
      <c r="V61" s="171" t="s">
        <v>432</v>
      </c>
      <c r="W61" s="171" t="s">
        <v>432</v>
      </c>
      <c r="X61" s="171" t="s">
        <v>432</v>
      </c>
      <c r="AD61" s="421"/>
    </row>
    <row r="62" spans="1:30" ht="124.5" customHeight="1">
      <c r="A62" s="490" t="s">
        <v>1149</v>
      </c>
      <c r="B62" s="488" t="s">
        <v>420</v>
      </c>
      <c r="C62" s="485" t="s">
        <v>1154</v>
      </c>
      <c r="D62" s="489" t="s">
        <v>96</v>
      </c>
      <c r="E62" s="492">
        <v>42177</v>
      </c>
      <c r="F62" s="487" t="s">
        <v>1170</v>
      </c>
      <c r="G62" s="488" t="s">
        <v>1174</v>
      </c>
      <c r="H62" s="488" t="s">
        <v>1171</v>
      </c>
      <c r="I62" s="488" t="s">
        <v>1172</v>
      </c>
      <c r="J62" s="487" t="s">
        <v>1173</v>
      </c>
      <c r="K62" s="122">
        <v>1</v>
      </c>
      <c r="L62" s="487" t="s">
        <v>1146</v>
      </c>
      <c r="M62" s="486" t="s">
        <v>1016</v>
      </c>
      <c r="N62" s="112">
        <v>42178</v>
      </c>
      <c r="O62" s="113">
        <v>42277</v>
      </c>
      <c r="P62" s="173" t="s">
        <v>1236</v>
      </c>
      <c r="Q62" s="208" t="s">
        <v>432</v>
      </c>
      <c r="R62" s="170" t="s">
        <v>432</v>
      </c>
      <c r="S62" s="171" t="s">
        <v>432</v>
      </c>
      <c r="T62" s="208" t="s">
        <v>432</v>
      </c>
      <c r="U62" s="170" t="s">
        <v>432</v>
      </c>
      <c r="V62" s="171" t="s">
        <v>432</v>
      </c>
      <c r="W62" s="171" t="s">
        <v>432</v>
      </c>
      <c r="X62" s="171" t="s">
        <v>432</v>
      </c>
      <c r="AD62" s="421"/>
    </row>
    <row r="63" spans="1:30" ht="124.5" customHeight="1">
      <c r="A63" s="490" t="s">
        <v>1150</v>
      </c>
      <c r="B63" s="154" t="s">
        <v>420</v>
      </c>
      <c r="C63" s="123" t="s">
        <v>1155</v>
      </c>
      <c r="D63" s="489" t="s">
        <v>96</v>
      </c>
      <c r="E63" s="492">
        <v>42177</v>
      </c>
      <c r="F63" s="487" t="s">
        <v>1175</v>
      </c>
      <c r="G63" s="488" t="s">
        <v>1176</v>
      </c>
      <c r="H63" s="487" t="s">
        <v>1178</v>
      </c>
      <c r="I63" s="154" t="s">
        <v>1177</v>
      </c>
      <c r="J63" s="154" t="s">
        <v>1179</v>
      </c>
      <c r="K63" s="122">
        <v>1</v>
      </c>
      <c r="L63" s="487" t="s">
        <v>1146</v>
      </c>
      <c r="M63" s="486" t="s">
        <v>1016</v>
      </c>
      <c r="N63" s="112">
        <v>42178</v>
      </c>
      <c r="O63" s="113">
        <v>42277</v>
      </c>
      <c r="P63" s="173" t="s">
        <v>1236</v>
      </c>
      <c r="Q63" s="208" t="s">
        <v>432</v>
      </c>
      <c r="R63" s="170" t="s">
        <v>432</v>
      </c>
      <c r="S63" s="171" t="s">
        <v>432</v>
      </c>
      <c r="T63" s="208" t="s">
        <v>432</v>
      </c>
      <c r="U63" s="170" t="s">
        <v>432</v>
      </c>
      <c r="V63" s="171" t="s">
        <v>432</v>
      </c>
      <c r="W63" s="171" t="s">
        <v>432</v>
      </c>
      <c r="X63" s="171" t="s">
        <v>432</v>
      </c>
      <c r="AD63" s="421"/>
    </row>
    <row r="64" spans="1:30" ht="124.5" customHeight="1">
      <c r="A64" s="490" t="s">
        <v>1151</v>
      </c>
      <c r="B64" s="154" t="s">
        <v>420</v>
      </c>
      <c r="C64" s="123" t="s">
        <v>1156</v>
      </c>
      <c r="D64" s="489" t="s">
        <v>96</v>
      </c>
      <c r="E64" s="492">
        <v>42177</v>
      </c>
      <c r="F64" s="487" t="s">
        <v>1182</v>
      </c>
      <c r="G64" s="488" t="s">
        <v>1183</v>
      </c>
      <c r="H64" s="154" t="s">
        <v>1181</v>
      </c>
      <c r="I64" s="488" t="s">
        <v>1180</v>
      </c>
      <c r="J64" s="154" t="s">
        <v>1184</v>
      </c>
      <c r="K64" s="116">
        <v>1</v>
      </c>
      <c r="L64" s="154" t="s">
        <v>1146</v>
      </c>
      <c r="M64" s="571" t="s">
        <v>1016</v>
      </c>
      <c r="N64" s="112">
        <v>42178</v>
      </c>
      <c r="O64" s="113">
        <v>42277</v>
      </c>
      <c r="P64" s="173" t="s">
        <v>1236</v>
      </c>
      <c r="Q64" s="208" t="s">
        <v>432</v>
      </c>
      <c r="R64" s="170" t="s">
        <v>432</v>
      </c>
      <c r="S64" s="171" t="s">
        <v>432</v>
      </c>
      <c r="T64" s="208" t="s">
        <v>432</v>
      </c>
      <c r="U64" s="170" t="s">
        <v>432</v>
      </c>
      <c r="V64" s="171" t="s">
        <v>432</v>
      </c>
      <c r="W64" s="171" t="s">
        <v>432</v>
      </c>
      <c r="X64" s="171" t="s">
        <v>432</v>
      </c>
      <c r="AD64" s="421"/>
    </row>
    <row r="65" spans="1:30" ht="213" customHeight="1">
      <c r="A65" s="511" t="s">
        <v>957</v>
      </c>
      <c r="B65" s="512" t="s">
        <v>958</v>
      </c>
      <c r="C65" s="513" t="s">
        <v>959</v>
      </c>
      <c r="D65" s="511" t="s">
        <v>254</v>
      </c>
      <c r="E65" s="514">
        <v>42132</v>
      </c>
      <c r="F65" s="154" t="s">
        <v>998</v>
      </c>
      <c r="G65" s="154" t="s">
        <v>999</v>
      </c>
      <c r="H65" s="512" t="s">
        <v>1000</v>
      </c>
      <c r="I65" s="154" t="s">
        <v>1001</v>
      </c>
      <c r="J65" s="154" t="s">
        <v>1002</v>
      </c>
      <c r="K65" s="437">
        <v>2</v>
      </c>
      <c r="L65" s="513" t="s">
        <v>1003</v>
      </c>
      <c r="M65" s="511" t="s">
        <v>1004</v>
      </c>
      <c r="N65" s="112">
        <v>42132</v>
      </c>
      <c r="O65" s="113">
        <v>42170</v>
      </c>
      <c r="P65" s="141" t="s">
        <v>1239</v>
      </c>
      <c r="Q65" s="114">
        <v>0.58</v>
      </c>
      <c r="R65" s="119">
        <v>0.58</v>
      </c>
      <c r="S65" s="115" t="s">
        <v>867</v>
      </c>
      <c r="T65" s="124" t="s">
        <v>1457</v>
      </c>
      <c r="U65" s="115" t="s">
        <v>1422</v>
      </c>
      <c r="V65" s="115" t="s">
        <v>1423</v>
      </c>
      <c r="W65" s="139">
        <v>42199</v>
      </c>
      <c r="X65" s="114" t="s">
        <v>1490</v>
      </c>
      <c r="AD65" s="421"/>
    </row>
    <row r="66" spans="1:30" ht="212.25" customHeight="1">
      <c r="A66" s="509" t="s">
        <v>256</v>
      </c>
      <c r="B66" s="154" t="s">
        <v>255</v>
      </c>
      <c r="C66" s="120" t="s">
        <v>257</v>
      </c>
      <c r="D66" s="509" t="s">
        <v>254</v>
      </c>
      <c r="E66" s="393">
        <v>41671</v>
      </c>
      <c r="F66" s="510" t="s">
        <v>382</v>
      </c>
      <c r="G66" s="123" t="s">
        <v>383</v>
      </c>
      <c r="H66" s="123" t="s">
        <v>384</v>
      </c>
      <c r="I66" s="123" t="s">
        <v>334</v>
      </c>
      <c r="J66" s="111" t="s">
        <v>335</v>
      </c>
      <c r="K66" s="154">
        <v>1</v>
      </c>
      <c r="L66" s="123" t="s">
        <v>332</v>
      </c>
      <c r="M66" s="510" t="s">
        <v>333</v>
      </c>
      <c r="N66" s="112">
        <v>41671</v>
      </c>
      <c r="O66" s="113">
        <v>41698</v>
      </c>
      <c r="P66" s="120" t="s">
        <v>1322</v>
      </c>
      <c r="Q66" s="114">
        <v>0</v>
      </c>
      <c r="R66" s="119">
        <v>0</v>
      </c>
      <c r="S66" s="115" t="s">
        <v>869</v>
      </c>
      <c r="T66" s="124" t="s">
        <v>1452</v>
      </c>
      <c r="U66" s="114" t="s">
        <v>1422</v>
      </c>
      <c r="V66" s="114" t="s">
        <v>1446</v>
      </c>
      <c r="W66" s="139">
        <v>42198</v>
      </c>
      <c r="X66" s="114" t="s">
        <v>1490</v>
      </c>
      <c r="AD66" s="421"/>
    </row>
    <row r="67" spans="1:24" ht="145.5" customHeight="1" hidden="1">
      <c r="A67" s="665" t="s">
        <v>460</v>
      </c>
      <c r="B67" s="675" t="s">
        <v>258</v>
      </c>
      <c r="C67" s="755" t="s">
        <v>259</v>
      </c>
      <c r="D67" s="665" t="s">
        <v>254</v>
      </c>
      <c r="E67" s="678">
        <v>41978</v>
      </c>
      <c r="F67" s="665" t="s">
        <v>305</v>
      </c>
      <c r="G67" s="154" t="s">
        <v>306</v>
      </c>
      <c r="H67" s="123" t="s">
        <v>307</v>
      </c>
      <c r="I67" s="111" t="s">
        <v>308</v>
      </c>
      <c r="J67" s="111" t="s">
        <v>309</v>
      </c>
      <c r="K67" s="154">
        <v>1</v>
      </c>
      <c r="L67" s="719" t="s">
        <v>260</v>
      </c>
      <c r="M67" s="719" t="s">
        <v>261</v>
      </c>
      <c r="N67" s="715">
        <v>41978</v>
      </c>
      <c r="O67" s="216">
        <v>41614</v>
      </c>
      <c r="P67" s="124"/>
      <c r="Q67" s="114"/>
      <c r="R67" s="119"/>
      <c r="S67" s="115"/>
      <c r="T67" s="124"/>
      <c r="U67" s="114"/>
      <c r="V67" s="124"/>
      <c r="W67" s="139"/>
      <c r="X67" s="114"/>
    </row>
    <row r="68" spans="1:24" ht="126" customHeight="1" hidden="1">
      <c r="A68" s="666"/>
      <c r="B68" s="676"/>
      <c r="C68" s="756"/>
      <c r="D68" s="666"/>
      <c r="E68" s="679"/>
      <c r="F68" s="666"/>
      <c r="G68" s="154" t="s">
        <v>667</v>
      </c>
      <c r="H68" s="681" t="s">
        <v>668</v>
      </c>
      <c r="I68" s="665" t="s">
        <v>669</v>
      </c>
      <c r="J68" s="111" t="s">
        <v>670</v>
      </c>
      <c r="K68" s="154">
        <v>1</v>
      </c>
      <c r="L68" s="719"/>
      <c r="M68" s="719"/>
      <c r="N68" s="716"/>
      <c r="O68" s="127">
        <v>42004</v>
      </c>
      <c r="P68" s="124"/>
      <c r="Q68" s="114"/>
      <c r="R68" s="170"/>
      <c r="S68" s="115"/>
      <c r="T68" s="124"/>
      <c r="U68" s="114"/>
      <c r="V68" s="124"/>
      <c r="W68" s="139"/>
      <c r="X68" s="114"/>
    </row>
    <row r="69" spans="1:24" ht="111" customHeight="1" hidden="1">
      <c r="A69" s="666"/>
      <c r="B69" s="676"/>
      <c r="C69" s="756"/>
      <c r="D69" s="666"/>
      <c r="E69" s="679"/>
      <c r="F69" s="666"/>
      <c r="G69" s="154" t="s">
        <v>671</v>
      </c>
      <c r="H69" s="718"/>
      <c r="I69" s="666"/>
      <c r="J69" s="111" t="s">
        <v>672</v>
      </c>
      <c r="K69" s="154">
        <v>1</v>
      </c>
      <c r="L69" s="719"/>
      <c r="M69" s="719"/>
      <c r="N69" s="716"/>
      <c r="O69" s="127">
        <v>42034</v>
      </c>
      <c r="P69" s="124"/>
      <c r="Q69" s="114"/>
      <c r="R69" s="119"/>
      <c r="S69" s="115"/>
      <c r="T69" s="124"/>
      <c r="U69" s="114"/>
      <c r="V69" s="124"/>
      <c r="W69" s="139"/>
      <c r="X69" s="114"/>
    </row>
    <row r="70" spans="1:24" ht="115.5" customHeight="1">
      <c r="A70" s="666"/>
      <c r="B70" s="676"/>
      <c r="C70" s="756"/>
      <c r="D70" s="666"/>
      <c r="E70" s="679"/>
      <c r="F70" s="666"/>
      <c r="G70" s="154" t="s">
        <v>673</v>
      </c>
      <c r="H70" s="718"/>
      <c r="I70" s="666"/>
      <c r="J70" s="111" t="s">
        <v>674</v>
      </c>
      <c r="K70" s="154">
        <v>1</v>
      </c>
      <c r="L70" s="719"/>
      <c r="M70" s="719"/>
      <c r="N70" s="716"/>
      <c r="O70" s="127">
        <v>42063</v>
      </c>
      <c r="P70" s="124" t="s">
        <v>1324</v>
      </c>
      <c r="Q70" s="114">
        <v>1</v>
      </c>
      <c r="R70" s="119">
        <v>1</v>
      </c>
      <c r="S70" s="115" t="s">
        <v>868</v>
      </c>
      <c r="T70" s="124" t="s">
        <v>1454</v>
      </c>
      <c r="U70" s="576" t="s">
        <v>876</v>
      </c>
      <c r="V70" s="578" t="s">
        <v>1453</v>
      </c>
      <c r="W70" s="577">
        <v>42198</v>
      </c>
      <c r="X70" s="576" t="s">
        <v>1490</v>
      </c>
    </row>
    <row r="71" spans="1:24" ht="126" customHeight="1">
      <c r="A71" s="667"/>
      <c r="B71" s="677"/>
      <c r="C71" s="757"/>
      <c r="D71" s="667"/>
      <c r="E71" s="667"/>
      <c r="F71" s="667"/>
      <c r="G71" s="123" t="s">
        <v>675</v>
      </c>
      <c r="H71" s="682"/>
      <c r="I71" s="667"/>
      <c r="J71" s="554" t="s">
        <v>1327</v>
      </c>
      <c r="K71" s="154">
        <v>2</v>
      </c>
      <c r="L71" s="719"/>
      <c r="M71" s="719"/>
      <c r="N71" s="717"/>
      <c r="O71" s="127">
        <v>42094</v>
      </c>
      <c r="P71" s="124" t="s">
        <v>1325</v>
      </c>
      <c r="Q71" s="114">
        <v>1</v>
      </c>
      <c r="R71" s="119">
        <v>1</v>
      </c>
      <c r="S71" s="115" t="s">
        <v>868</v>
      </c>
      <c r="T71" s="124" t="s">
        <v>1455</v>
      </c>
      <c r="U71" s="576" t="s">
        <v>876</v>
      </c>
      <c r="V71" s="578" t="s">
        <v>1453</v>
      </c>
      <c r="W71" s="577">
        <v>42198</v>
      </c>
      <c r="X71" s="576" t="s">
        <v>1490</v>
      </c>
    </row>
    <row r="72" spans="1:24" ht="100.5" customHeight="1" hidden="1">
      <c r="A72" s="551" t="s">
        <v>1192</v>
      </c>
      <c r="B72" s="552" t="s">
        <v>258</v>
      </c>
      <c r="C72" s="551" t="s">
        <v>1193</v>
      </c>
      <c r="D72" s="551" t="s">
        <v>254</v>
      </c>
      <c r="E72" s="553">
        <v>42180</v>
      </c>
      <c r="F72" s="556" t="s">
        <v>1396</v>
      </c>
      <c r="G72" s="494"/>
      <c r="H72" s="494"/>
      <c r="I72" s="494"/>
      <c r="J72" s="494"/>
      <c r="K72" s="494"/>
      <c r="L72" s="494"/>
      <c r="M72" s="494"/>
      <c r="N72" s="494"/>
      <c r="O72" s="494"/>
      <c r="P72" s="494"/>
      <c r="Q72" s="494"/>
      <c r="R72" s="494"/>
      <c r="S72" s="494"/>
      <c r="T72" s="494"/>
      <c r="U72" s="494"/>
      <c r="V72" s="494"/>
      <c r="W72" s="494"/>
      <c r="X72" s="494"/>
    </row>
    <row r="73" spans="1:26" ht="138" customHeight="1">
      <c r="A73" s="494" t="s">
        <v>1194</v>
      </c>
      <c r="B73" s="154" t="s">
        <v>258</v>
      </c>
      <c r="C73" s="494" t="s">
        <v>1195</v>
      </c>
      <c r="D73" s="494" t="s">
        <v>254</v>
      </c>
      <c r="E73" s="112">
        <v>42180</v>
      </c>
      <c r="F73" s="494" t="s">
        <v>1196</v>
      </c>
      <c r="G73" s="494" t="s">
        <v>1197</v>
      </c>
      <c r="H73" s="494" t="s">
        <v>1198</v>
      </c>
      <c r="I73" s="494" t="s">
        <v>1199</v>
      </c>
      <c r="J73" s="494" t="s">
        <v>1200</v>
      </c>
      <c r="K73" s="507">
        <v>1</v>
      </c>
      <c r="L73" s="494" t="s">
        <v>260</v>
      </c>
      <c r="M73" s="125" t="s">
        <v>1201</v>
      </c>
      <c r="N73" s="112">
        <v>42181</v>
      </c>
      <c r="O73" s="112">
        <v>42277</v>
      </c>
      <c r="P73" s="494" t="s">
        <v>1458</v>
      </c>
      <c r="Q73" s="494">
        <v>0.99</v>
      </c>
      <c r="R73" s="507">
        <v>0.99</v>
      </c>
      <c r="S73" s="494" t="s">
        <v>867</v>
      </c>
      <c r="T73" s="124" t="s">
        <v>1456</v>
      </c>
      <c r="U73" s="494" t="s">
        <v>1422</v>
      </c>
      <c r="V73" s="494" t="s">
        <v>1423</v>
      </c>
      <c r="W73" s="112">
        <v>42198</v>
      </c>
      <c r="X73" s="114" t="s">
        <v>1490</v>
      </c>
      <c r="Z73" s="420"/>
    </row>
    <row r="74" spans="1:24" ht="138" customHeight="1">
      <c r="A74" s="494" t="s">
        <v>1202</v>
      </c>
      <c r="B74" s="154" t="s">
        <v>258</v>
      </c>
      <c r="C74" s="494" t="s">
        <v>1203</v>
      </c>
      <c r="D74" s="494" t="s">
        <v>254</v>
      </c>
      <c r="E74" s="112">
        <v>42180</v>
      </c>
      <c r="F74" s="494" t="s">
        <v>1196</v>
      </c>
      <c r="G74" s="494" t="s">
        <v>1204</v>
      </c>
      <c r="H74" s="494" t="s">
        <v>1205</v>
      </c>
      <c r="I74" s="494" t="s">
        <v>1206</v>
      </c>
      <c r="J74" s="494" t="s">
        <v>1207</v>
      </c>
      <c r="K74" s="507">
        <v>1</v>
      </c>
      <c r="L74" s="494" t="s">
        <v>260</v>
      </c>
      <c r="M74" s="494" t="s">
        <v>1208</v>
      </c>
      <c r="N74" s="112">
        <v>42181</v>
      </c>
      <c r="O74" s="112">
        <v>42277</v>
      </c>
      <c r="P74" s="494" t="s">
        <v>1458</v>
      </c>
      <c r="Q74" s="494" t="s">
        <v>432</v>
      </c>
      <c r="R74" s="572" t="s">
        <v>432</v>
      </c>
      <c r="S74" s="572" t="s">
        <v>432</v>
      </c>
      <c r="T74" s="572" t="s">
        <v>432</v>
      </c>
      <c r="U74" s="572" t="s">
        <v>432</v>
      </c>
      <c r="V74" s="572" t="s">
        <v>432</v>
      </c>
      <c r="W74" s="572" t="s">
        <v>432</v>
      </c>
      <c r="X74" s="631" t="s">
        <v>432</v>
      </c>
    </row>
    <row r="75" spans="1:30" ht="181.5" customHeight="1">
      <c r="A75" s="494" t="s">
        <v>1209</v>
      </c>
      <c r="B75" s="154" t="s">
        <v>258</v>
      </c>
      <c r="C75" s="494" t="s">
        <v>1210</v>
      </c>
      <c r="D75" s="494" t="s">
        <v>254</v>
      </c>
      <c r="E75" s="112">
        <v>42180</v>
      </c>
      <c r="F75" s="554" t="s">
        <v>1359</v>
      </c>
      <c r="G75" s="554" t="s">
        <v>1360</v>
      </c>
      <c r="H75" s="554" t="s">
        <v>1361</v>
      </c>
      <c r="I75" s="554" t="s">
        <v>1362</v>
      </c>
      <c r="J75" s="554" t="s">
        <v>782</v>
      </c>
      <c r="K75" s="494">
        <v>1</v>
      </c>
      <c r="L75" s="554" t="s">
        <v>260</v>
      </c>
      <c r="M75" s="554" t="s">
        <v>1208</v>
      </c>
      <c r="N75" s="112">
        <v>42181</v>
      </c>
      <c r="O75" s="112">
        <v>42277</v>
      </c>
      <c r="P75" s="494" t="s">
        <v>1458</v>
      </c>
      <c r="Q75" s="572" t="s">
        <v>432</v>
      </c>
      <c r="R75" s="572" t="s">
        <v>432</v>
      </c>
      <c r="S75" s="572" t="s">
        <v>432</v>
      </c>
      <c r="T75" s="572" t="s">
        <v>432</v>
      </c>
      <c r="U75" s="572" t="s">
        <v>432</v>
      </c>
      <c r="V75" s="572" t="s">
        <v>432</v>
      </c>
      <c r="W75" s="572" t="s">
        <v>432</v>
      </c>
      <c r="X75" s="572" t="s">
        <v>432</v>
      </c>
      <c r="AD75" s="421"/>
    </row>
    <row r="76" spans="1:30" ht="286.5" customHeight="1" hidden="1">
      <c r="A76" s="111" t="s">
        <v>262</v>
      </c>
      <c r="B76" s="154" t="s">
        <v>263</v>
      </c>
      <c r="C76" s="120" t="s">
        <v>264</v>
      </c>
      <c r="D76" s="111" t="s">
        <v>254</v>
      </c>
      <c r="E76" s="112">
        <v>41518</v>
      </c>
      <c r="F76" s="125" t="s">
        <v>265</v>
      </c>
      <c r="G76" s="125" t="s">
        <v>266</v>
      </c>
      <c r="H76" s="125" t="s">
        <v>267</v>
      </c>
      <c r="I76" s="125" t="s">
        <v>268</v>
      </c>
      <c r="J76" s="125" t="s">
        <v>269</v>
      </c>
      <c r="K76" s="126">
        <v>2</v>
      </c>
      <c r="L76" s="125" t="s">
        <v>270</v>
      </c>
      <c r="M76" s="125" t="s">
        <v>271</v>
      </c>
      <c r="N76" s="127">
        <v>41518</v>
      </c>
      <c r="O76" s="127">
        <v>41608</v>
      </c>
      <c r="P76" s="120"/>
      <c r="Q76" s="114"/>
      <c r="R76" s="119"/>
      <c r="S76" s="114"/>
      <c r="T76" s="120"/>
      <c r="U76" s="114"/>
      <c r="V76" s="124"/>
      <c r="W76" s="139"/>
      <c r="X76" s="114"/>
      <c r="AD76" s="420"/>
    </row>
    <row r="77" spans="1:30" ht="238.5" customHeight="1">
      <c r="A77" s="111" t="s">
        <v>272</v>
      </c>
      <c r="B77" s="154" t="s">
        <v>263</v>
      </c>
      <c r="C77" s="120" t="s">
        <v>448</v>
      </c>
      <c r="D77" s="111" t="s">
        <v>254</v>
      </c>
      <c r="E77" s="112">
        <v>41518</v>
      </c>
      <c r="F77" s="125" t="s">
        <v>273</v>
      </c>
      <c r="G77" s="125" t="s">
        <v>274</v>
      </c>
      <c r="H77" s="125" t="s">
        <v>275</v>
      </c>
      <c r="I77" s="125" t="s">
        <v>276</v>
      </c>
      <c r="J77" s="125" t="s">
        <v>277</v>
      </c>
      <c r="K77" s="126">
        <v>3</v>
      </c>
      <c r="L77" s="125" t="s">
        <v>270</v>
      </c>
      <c r="M77" s="125" t="s">
        <v>271</v>
      </c>
      <c r="N77" s="127">
        <v>41518</v>
      </c>
      <c r="O77" s="127">
        <v>41608</v>
      </c>
      <c r="P77" s="140" t="s">
        <v>1326</v>
      </c>
      <c r="Q77" s="142">
        <v>3</v>
      </c>
      <c r="R77" s="143">
        <v>1</v>
      </c>
      <c r="S77" s="143" t="s">
        <v>868</v>
      </c>
      <c r="T77" s="124" t="s">
        <v>1488</v>
      </c>
      <c r="U77" s="576" t="s">
        <v>876</v>
      </c>
      <c r="V77" s="586" t="s">
        <v>1461</v>
      </c>
      <c r="W77" s="577">
        <v>42199</v>
      </c>
      <c r="X77" s="576" t="s">
        <v>1490</v>
      </c>
      <c r="AD77" s="436"/>
    </row>
    <row r="78" spans="1:30" ht="280.5" customHeight="1">
      <c r="A78" s="491" t="s">
        <v>1185</v>
      </c>
      <c r="B78" s="154" t="s">
        <v>263</v>
      </c>
      <c r="C78" s="120" t="s">
        <v>1186</v>
      </c>
      <c r="D78" s="491" t="s">
        <v>254</v>
      </c>
      <c r="E78" s="112">
        <v>42179</v>
      </c>
      <c r="F78" s="125" t="s">
        <v>1187</v>
      </c>
      <c r="G78" s="125" t="s">
        <v>1188</v>
      </c>
      <c r="H78" s="125" t="s">
        <v>1189</v>
      </c>
      <c r="I78" s="125" t="s">
        <v>1190</v>
      </c>
      <c r="J78" s="125" t="s">
        <v>1191</v>
      </c>
      <c r="K78" s="126">
        <v>2</v>
      </c>
      <c r="L78" s="125" t="s">
        <v>270</v>
      </c>
      <c r="M78" s="125" t="s">
        <v>271</v>
      </c>
      <c r="N78" s="127">
        <v>42153</v>
      </c>
      <c r="O78" s="127">
        <v>42185</v>
      </c>
      <c r="P78" s="140" t="s">
        <v>1323</v>
      </c>
      <c r="Q78" s="142">
        <v>0</v>
      </c>
      <c r="R78" s="143">
        <v>0</v>
      </c>
      <c r="S78" s="143" t="s">
        <v>869</v>
      </c>
      <c r="T78" s="140" t="s">
        <v>1459</v>
      </c>
      <c r="U78" s="114" t="s">
        <v>1422</v>
      </c>
      <c r="V78" s="114" t="s">
        <v>1423</v>
      </c>
      <c r="W78" s="139">
        <v>42199</v>
      </c>
      <c r="X78" s="114" t="s">
        <v>1490</v>
      </c>
      <c r="AD78" s="436"/>
    </row>
    <row r="79" spans="1:30" ht="280.5" customHeight="1">
      <c r="A79" s="111" t="s">
        <v>279</v>
      </c>
      <c r="B79" s="154" t="s">
        <v>278</v>
      </c>
      <c r="C79" s="120" t="s">
        <v>280</v>
      </c>
      <c r="D79" s="111" t="s">
        <v>254</v>
      </c>
      <c r="E79" s="112">
        <v>41640</v>
      </c>
      <c r="F79" s="154" t="s">
        <v>337</v>
      </c>
      <c r="G79" s="154" t="s">
        <v>338</v>
      </c>
      <c r="H79" s="154" t="s">
        <v>339</v>
      </c>
      <c r="I79" s="154" t="s">
        <v>23</v>
      </c>
      <c r="J79" s="154" t="s">
        <v>340</v>
      </c>
      <c r="K79" s="116">
        <v>1</v>
      </c>
      <c r="L79" s="123" t="s">
        <v>278</v>
      </c>
      <c r="M79" s="111" t="s">
        <v>336</v>
      </c>
      <c r="N79" s="112">
        <v>41640</v>
      </c>
      <c r="O79" s="113">
        <v>41729</v>
      </c>
      <c r="P79" s="297" t="s">
        <v>1458</v>
      </c>
      <c r="Q79" s="114">
        <v>0.24</v>
      </c>
      <c r="R79" s="119">
        <v>0.24</v>
      </c>
      <c r="S79" s="115" t="s">
        <v>867</v>
      </c>
      <c r="T79" s="140" t="s">
        <v>1460</v>
      </c>
      <c r="U79" s="114" t="s">
        <v>1422</v>
      </c>
      <c r="V79" s="114" t="s">
        <v>1423</v>
      </c>
      <c r="W79" s="139">
        <v>42199</v>
      </c>
      <c r="X79" s="114" t="s">
        <v>1490</v>
      </c>
      <c r="AB79" s="421"/>
      <c r="AD79" s="436"/>
    </row>
    <row r="80" spans="1:30" ht="280.5" customHeight="1">
      <c r="A80" s="111" t="s">
        <v>281</v>
      </c>
      <c r="B80" s="154" t="s">
        <v>278</v>
      </c>
      <c r="C80" s="120" t="s">
        <v>282</v>
      </c>
      <c r="D80" s="111" t="s">
        <v>254</v>
      </c>
      <c r="E80" s="112">
        <v>41640</v>
      </c>
      <c r="F80" s="154" t="s">
        <v>170</v>
      </c>
      <c r="G80" s="154" t="s">
        <v>341</v>
      </c>
      <c r="H80" s="154" t="s">
        <v>342</v>
      </c>
      <c r="I80" s="154" t="s">
        <v>343</v>
      </c>
      <c r="J80" s="154" t="s">
        <v>344</v>
      </c>
      <c r="K80" s="116">
        <v>1</v>
      </c>
      <c r="L80" s="123" t="s">
        <v>345</v>
      </c>
      <c r="M80" s="111" t="s">
        <v>346</v>
      </c>
      <c r="N80" s="112">
        <v>41640</v>
      </c>
      <c r="O80" s="113">
        <v>41729</v>
      </c>
      <c r="P80" s="297" t="s">
        <v>1458</v>
      </c>
      <c r="Q80" s="114">
        <v>3</v>
      </c>
      <c r="R80" s="119">
        <v>1</v>
      </c>
      <c r="S80" s="115" t="s">
        <v>868</v>
      </c>
      <c r="T80" s="124" t="s">
        <v>1462</v>
      </c>
      <c r="U80" s="576" t="s">
        <v>876</v>
      </c>
      <c r="V80" s="586" t="s">
        <v>1461</v>
      </c>
      <c r="W80" s="577">
        <v>42199</v>
      </c>
      <c r="X80" s="576" t="s">
        <v>1490</v>
      </c>
      <c r="AB80" s="420"/>
      <c r="AD80" s="436"/>
    </row>
    <row r="81" spans="1:30" ht="280.5" customHeight="1" hidden="1">
      <c r="A81" s="665" t="s">
        <v>882</v>
      </c>
      <c r="B81" s="675" t="s">
        <v>883</v>
      </c>
      <c r="C81" s="681" t="s">
        <v>884</v>
      </c>
      <c r="D81" s="665" t="s">
        <v>885</v>
      </c>
      <c r="E81" s="678">
        <v>42101</v>
      </c>
      <c r="F81" s="154" t="s">
        <v>886</v>
      </c>
      <c r="G81" s="154" t="s">
        <v>887</v>
      </c>
      <c r="H81" s="675" t="s">
        <v>418</v>
      </c>
      <c r="I81" s="154" t="s">
        <v>419</v>
      </c>
      <c r="J81" s="154" t="s">
        <v>888</v>
      </c>
      <c r="K81" s="437">
        <v>2</v>
      </c>
      <c r="L81" s="123" t="s">
        <v>896</v>
      </c>
      <c r="M81" s="422" t="s">
        <v>889</v>
      </c>
      <c r="N81" s="112">
        <v>42101</v>
      </c>
      <c r="O81" s="113">
        <v>42118</v>
      </c>
      <c r="P81" s="141"/>
      <c r="Q81" s="114"/>
      <c r="R81" s="119"/>
      <c r="S81" s="115"/>
      <c r="T81" s="124"/>
      <c r="U81" s="114"/>
      <c r="V81" s="725"/>
      <c r="W81" s="139"/>
      <c r="X81" s="114"/>
      <c r="AD81" s="436"/>
    </row>
    <row r="82" spans="1:30" ht="280.5" customHeight="1" hidden="1">
      <c r="A82" s="667"/>
      <c r="B82" s="677"/>
      <c r="C82" s="682"/>
      <c r="D82" s="667"/>
      <c r="E82" s="680"/>
      <c r="F82" s="154" t="s">
        <v>890</v>
      </c>
      <c r="G82" s="154" t="s">
        <v>891</v>
      </c>
      <c r="H82" s="677"/>
      <c r="I82" s="154" t="s">
        <v>892</v>
      </c>
      <c r="J82" s="154" t="s">
        <v>893</v>
      </c>
      <c r="K82" s="437">
        <v>1</v>
      </c>
      <c r="L82" s="123" t="s">
        <v>894</v>
      </c>
      <c r="M82" s="422" t="s">
        <v>895</v>
      </c>
      <c r="N82" s="112">
        <v>42107</v>
      </c>
      <c r="O82" s="113">
        <v>42148</v>
      </c>
      <c r="P82" s="141"/>
      <c r="Q82" s="114"/>
      <c r="R82" s="119"/>
      <c r="S82" s="115"/>
      <c r="T82" s="124"/>
      <c r="U82" s="114"/>
      <c r="V82" s="726"/>
      <c r="W82" s="139"/>
      <c r="X82" s="114"/>
      <c r="AD82" s="436"/>
    </row>
    <row r="83" spans="1:30" ht="280.5" customHeight="1">
      <c r="A83" s="441" t="s">
        <v>965</v>
      </c>
      <c r="B83" s="442" t="s">
        <v>966</v>
      </c>
      <c r="C83" s="443" t="s">
        <v>967</v>
      </c>
      <c r="D83" s="441" t="s">
        <v>968</v>
      </c>
      <c r="E83" s="444">
        <v>42132</v>
      </c>
      <c r="F83" s="154" t="s">
        <v>1005</v>
      </c>
      <c r="G83" s="154" t="s">
        <v>1006</v>
      </c>
      <c r="H83" s="442" t="s">
        <v>1007</v>
      </c>
      <c r="I83" s="154" t="s">
        <v>1008</v>
      </c>
      <c r="J83" s="154" t="s">
        <v>1009</v>
      </c>
      <c r="K83" s="437">
        <v>1</v>
      </c>
      <c r="L83" s="443" t="s">
        <v>412</v>
      </c>
      <c r="M83" s="441" t="s">
        <v>1010</v>
      </c>
      <c r="N83" s="112">
        <v>42132</v>
      </c>
      <c r="O83" s="113">
        <v>42255</v>
      </c>
      <c r="P83" s="297" t="s">
        <v>1458</v>
      </c>
      <c r="Q83" s="114">
        <v>1</v>
      </c>
      <c r="R83" s="119">
        <v>1</v>
      </c>
      <c r="S83" s="115" t="s">
        <v>868</v>
      </c>
      <c r="T83" s="124" t="s">
        <v>1463</v>
      </c>
      <c r="U83" s="576" t="s">
        <v>876</v>
      </c>
      <c r="V83" s="586" t="s">
        <v>1467</v>
      </c>
      <c r="W83" s="577">
        <v>42199</v>
      </c>
      <c r="X83" s="576" t="s">
        <v>1490</v>
      </c>
      <c r="AD83" s="436"/>
    </row>
    <row r="84" spans="1:30" ht="280.5" customHeight="1">
      <c r="A84" s="447" t="s">
        <v>988</v>
      </c>
      <c r="B84" s="448" t="s">
        <v>966</v>
      </c>
      <c r="C84" s="449" t="s">
        <v>989</v>
      </c>
      <c r="D84" s="447" t="s">
        <v>182</v>
      </c>
      <c r="E84" s="450">
        <v>42132</v>
      </c>
      <c r="F84" s="154" t="s">
        <v>1017</v>
      </c>
      <c r="G84" s="154" t="s">
        <v>1018</v>
      </c>
      <c r="H84" s="448" t="s">
        <v>1019</v>
      </c>
      <c r="I84" s="154" t="s">
        <v>1020</v>
      </c>
      <c r="J84" s="154" t="s">
        <v>1021</v>
      </c>
      <c r="K84" s="437">
        <v>1</v>
      </c>
      <c r="L84" s="456" t="s">
        <v>420</v>
      </c>
      <c r="M84" s="457" t="s">
        <v>1016</v>
      </c>
      <c r="N84" s="112">
        <v>42132</v>
      </c>
      <c r="O84" s="113">
        <v>42255</v>
      </c>
      <c r="P84" s="297" t="s">
        <v>1458</v>
      </c>
      <c r="Q84" s="114">
        <v>0</v>
      </c>
      <c r="R84" s="119">
        <v>0</v>
      </c>
      <c r="S84" s="115" t="s">
        <v>869</v>
      </c>
      <c r="T84" s="124" t="s">
        <v>1469</v>
      </c>
      <c r="U84" s="114" t="s">
        <v>1422</v>
      </c>
      <c r="V84" s="579" t="s">
        <v>1423</v>
      </c>
      <c r="W84" s="139">
        <v>42199</v>
      </c>
      <c r="X84" s="114" t="s">
        <v>1490</v>
      </c>
      <c r="AD84" s="436"/>
    </row>
    <row r="85" spans="1:30" ht="280.5" customHeight="1">
      <c r="A85" s="451" t="s">
        <v>990</v>
      </c>
      <c r="B85" s="452" t="s">
        <v>966</v>
      </c>
      <c r="C85" s="453" t="s">
        <v>991</v>
      </c>
      <c r="D85" s="451" t="s">
        <v>182</v>
      </c>
      <c r="E85" s="454">
        <v>42132</v>
      </c>
      <c r="F85" s="154" t="s">
        <v>1023</v>
      </c>
      <c r="G85" s="154" t="s">
        <v>1024</v>
      </c>
      <c r="H85" s="452" t="s">
        <v>1025</v>
      </c>
      <c r="I85" s="154" t="s">
        <v>1026</v>
      </c>
      <c r="J85" s="154" t="s">
        <v>923</v>
      </c>
      <c r="K85" s="437">
        <v>1</v>
      </c>
      <c r="L85" s="456" t="s">
        <v>420</v>
      </c>
      <c r="M85" s="457" t="s">
        <v>1016</v>
      </c>
      <c r="N85" s="112">
        <v>42132</v>
      </c>
      <c r="O85" s="113">
        <v>42255</v>
      </c>
      <c r="P85" s="297" t="s">
        <v>1458</v>
      </c>
      <c r="Q85" s="114">
        <v>0</v>
      </c>
      <c r="R85" s="119">
        <v>0</v>
      </c>
      <c r="S85" s="115" t="s">
        <v>869</v>
      </c>
      <c r="T85" s="580" t="s">
        <v>1464</v>
      </c>
      <c r="U85" s="114" t="s">
        <v>1422</v>
      </c>
      <c r="V85" s="455" t="s">
        <v>1423</v>
      </c>
      <c r="W85" s="139">
        <v>42199</v>
      </c>
      <c r="X85" s="114" t="s">
        <v>1490</v>
      </c>
      <c r="AD85" s="436"/>
    </row>
    <row r="86" spans="1:24" ht="249" customHeight="1">
      <c r="A86" s="477" t="s">
        <v>1112</v>
      </c>
      <c r="B86" s="479" t="s">
        <v>1123</v>
      </c>
      <c r="C86" s="477" t="s">
        <v>1113</v>
      </c>
      <c r="D86" s="477" t="s">
        <v>1114</v>
      </c>
      <c r="E86" s="477" t="s">
        <v>1115</v>
      </c>
      <c r="F86" s="477" t="s">
        <v>1116</v>
      </c>
      <c r="G86" s="477" t="s">
        <v>1117</v>
      </c>
      <c r="H86" s="477" t="s">
        <v>1118</v>
      </c>
      <c r="I86" s="477" t="s">
        <v>1119</v>
      </c>
      <c r="J86" s="477" t="s">
        <v>1120</v>
      </c>
      <c r="K86" s="481">
        <v>1</v>
      </c>
      <c r="L86" s="477" t="s">
        <v>1121</v>
      </c>
      <c r="M86" s="477" t="s">
        <v>1122</v>
      </c>
      <c r="N86" s="480">
        <v>42149</v>
      </c>
      <c r="O86" s="480">
        <v>42156</v>
      </c>
      <c r="P86" s="297" t="s">
        <v>1458</v>
      </c>
      <c r="Q86" s="114">
        <v>986</v>
      </c>
      <c r="R86" s="119">
        <v>1</v>
      </c>
      <c r="S86" s="115" t="s">
        <v>868</v>
      </c>
      <c r="T86" s="124" t="s">
        <v>1465</v>
      </c>
      <c r="U86" s="576" t="s">
        <v>876</v>
      </c>
      <c r="V86" s="578" t="s">
        <v>1466</v>
      </c>
      <c r="W86" s="577">
        <v>42199</v>
      </c>
      <c r="X86" s="576" t="s">
        <v>1490</v>
      </c>
    </row>
    <row r="87" spans="1:24" ht="210" customHeight="1">
      <c r="A87" s="477" t="s">
        <v>1124</v>
      </c>
      <c r="B87" s="479" t="s">
        <v>1123</v>
      </c>
      <c r="C87" s="477" t="s">
        <v>1126</v>
      </c>
      <c r="D87" s="477" t="s">
        <v>1114</v>
      </c>
      <c r="E87" s="477" t="s">
        <v>1115</v>
      </c>
      <c r="F87" s="477" t="s">
        <v>1127</v>
      </c>
      <c r="G87" s="477" t="s">
        <v>1128</v>
      </c>
      <c r="H87" s="477" t="s">
        <v>1129</v>
      </c>
      <c r="I87" s="477" t="s">
        <v>1119</v>
      </c>
      <c r="J87" s="477" t="s">
        <v>1120</v>
      </c>
      <c r="K87" s="481">
        <v>1</v>
      </c>
      <c r="L87" s="477" t="s">
        <v>1121</v>
      </c>
      <c r="M87" s="477" t="s">
        <v>1122</v>
      </c>
      <c r="N87" s="480">
        <v>42149</v>
      </c>
      <c r="O87" s="480">
        <v>42170</v>
      </c>
      <c r="P87" s="297" t="s">
        <v>1458</v>
      </c>
      <c r="Q87" s="114">
        <v>0.3</v>
      </c>
      <c r="R87" s="119">
        <v>0.3</v>
      </c>
      <c r="S87" s="115" t="s">
        <v>867</v>
      </c>
      <c r="T87" s="124" t="s">
        <v>1470</v>
      </c>
      <c r="U87" s="114" t="s">
        <v>1422</v>
      </c>
      <c r="V87" s="579" t="s">
        <v>1423</v>
      </c>
      <c r="W87" s="139">
        <v>42199</v>
      </c>
      <c r="X87" s="114" t="s">
        <v>1490</v>
      </c>
    </row>
    <row r="88" spans="1:28" ht="304.5" customHeight="1">
      <c r="A88" s="477" t="s">
        <v>1125</v>
      </c>
      <c r="B88" s="479" t="s">
        <v>1123</v>
      </c>
      <c r="C88" s="477" t="s">
        <v>1130</v>
      </c>
      <c r="D88" s="477" t="s">
        <v>1114</v>
      </c>
      <c r="E88" s="477" t="s">
        <v>1115</v>
      </c>
      <c r="F88" s="477" t="s">
        <v>1131</v>
      </c>
      <c r="G88" s="477" t="s">
        <v>1132</v>
      </c>
      <c r="H88" s="477" t="s">
        <v>1133</v>
      </c>
      <c r="I88" s="477" t="s">
        <v>1134</v>
      </c>
      <c r="J88" s="477" t="s">
        <v>1135</v>
      </c>
      <c r="K88" s="481">
        <v>1</v>
      </c>
      <c r="L88" s="477" t="s">
        <v>1121</v>
      </c>
      <c r="M88" s="477" t="s">
        <v>920</v>
      </c>
      <c r="N88" s="480">
        <v>42149</v>
      </c>
      <c r="O88" s="480">
        <v>42156</v>
      </c>
      <c r="P88" s="297" t="s">
        <v>1458</v>
      </c>
      <c r="Q88" s="114">
        <v>0.74</v>
      </c>
      <c r="R88" s="119">
        <v>0.74</v>
      </c>
      <c r="S88" s="115" t="s">
        <v>867</v>
      </c>
      <c r="T88" s="124" t="s">
        <v>1468</v>
      </c>
      <c r="U88" s="114" t="s">
        <v>1422</v>
      </c>
      <c r="V88" s="478" t="s">
        <v>1423</v>
      </c>
      <c r="W88" s="139">
        <v>42199</v>
      </c>
      <c r="X88" s="114" t="s">
        <v>1490</v>
      </c>
      <c r="AB88" s="421"/>
    </row>
    <row r="89" spans="1:28" ht="304.5" customHeight="1">
      <c r="A89" s="566" t="s">
        <v>1211</v>
      </c>
      <c r="B89" s="567" t="s">
        <v>1363</v>
      </c>
      <c r="C89" s="566" t="s">
        <v>1364</v>
      </c>
      <c r="D89" s="566" t="s">
        <v>227</v>
      </c>
      <c r="E89" s="568">
        <v>42180</v>
      </c>
      <c r="F89" s="566" t="s">
        <v>1365</v>
      </c>
      <c r="G89" s="566" t="s">
        <v>1366</v>
      </c>
      <c r="H89" s="566" t="s">
        <v>1367</v>
      </c>
      <c r="I89" s="566" t="s">
        <v>1368</v>
      </c>
      <c r="J89" s="566" t="s">
        <v>1369</v>
      </c>
      <c r="K89" s="570">
        <v>1</v>
      </c>
      <c r="L89" s="566" t="s">
        <v>1370</v>
      </c>
      <c r="M89" s="566" t="s">
        <v>1371</v>
      </c>
      <c r="N89" s="568">
        <v>42180</v>
      </c>
      <c r="O89" s="568">
        <v>42277</v>
      </c>
      <c r="P89" s="297" t="s">
        <v>432</v>
      </c>
      <c r="Q89" s="114" t="s">
        <v>432</v>
      </c>
      <c r="R89" s="119" t="s">
        <v>432</v>
      </c>
      <c r="S89" s="115" t="s">
        <v>432</v>
      </c>
      <c r="T89" s="115" t="s">
        <v>432</v>
      </c>
      <c r="U89" s="115" t="s">
        <v>432</v>
      </c>
      <c r="V89" s="115" t="s">
        <v>432</v>
      </c>
      <c r="W89" s="115" t="s">
        <v>432</v>
      </c>
      <c r="X89" s="115" t="s">
        <v>432</v>
      </c>
      <c r="AB89" s="420"/>
    </row>
    <row r="90" spans="1:24" ht="304.5" customHeight="1">
      <c r="A90" s="566" t="s">
        <v>1372</v>
      </c>
      <c r="B90" s="567" t="s">
        <v>1363</v>
      </c>
      <c r="C90" s="569" t="s">
        <v>1373</v>
      </c>
      <c r="D90" s="569" t="s">
        <v>227</v>
      </c>
      <c r="E90" s="112">
        <v>42180</v>
      </c>
      <c r="F90" s="569" t="s">
        <v>1374</v>
      </c>
      <c r="G90" s="569" t="s">
        <v>1375</v>
      </c>
      <c r="H90" s="569" t="s">
        <v>1376</v>
      </c>
      <c r="I90" s="569" t="s">
        <v>1377</v>
      </c>
      <c r="J90" s="569" t="s">
        <v>1378</v>
      </c>
      <c r="K90" s="507">
        <v>1</v>
      </c>
      <c r="L90" s="569" t="s">
        <v>1370</v>
      </c>
      <c r="M90" s="569" t="s">
        <v>1379</v>
      </c>
      <c r="N90" s="112">
        <v>42180</v>
      </c>
      <c r="O90" s="112">
        <v>42277</v>
      </c>
      <c r="P90" s="297" t="s">
        <v>432</v>
      </c>
      <c r="Q90" s="114" t="s">
        <v>432</v>
      </c>
      <c r="R90" s="119" t="s">
        <v>432</v>
      </c>
      <c r="S90" s="115" t="s">
        <v>432</v>
      </c>
      <c r="T90" s="115" t="s">
        <v>432</v>
      </c>
      <c r="U90" s="115" t="s">
        <v>432</v>
      </c>
      <c r="V90" s="115" t="s">
        <v>432</v>
      </c>
      <c r="W90" s="115" t="s">
        <v>432</v>
      </c>
      <c r="X90" s="115" t="s">
        <v>432</v>
      </c>
    </row>
    <row r="91" spans="1:24" ht="304.5" customHeight="1">
      <c r="A91" s="566" t="s">
        <v>1380</v>
      </c>
      <c r="B91" s="567" t="s">
        <v>1363</v>
      </c>
      <c r="C91" s="569" t="s">
        <v>1381</v>
      </c>
      <c r="D91" s="569" t="s">
        <v>1382</v>
      </c>
      <c r="E91" s="112">
        <v>42180</v>
      </c>
      <c r="F91" s="569" t="s">
        <v>1383</v>
      </c>
      <c r="G91" s="569" t="s">
        <v>1384</v>
      </c>
      <c r="H91" s="569" t="s">
        <v>1385</v>
      </c>
      <c r="I91" s="569" t="s">
        <v>1386</v>
      </c>
      <c r="J91" s="569" t="s">
        <v>1425</v>
      </c>
      <c r="K91" s="557">
        <v>4</v>
      </c>
      <c r="L91" s="569" t="s">
        <v>1370</v>
      </c>
      <c r="M91" s="569" t="s">
        <v>1387</v>
      </c>
      <c r="N91" s="112">
        <v>42180</v>
      </c>
      <c r="O91" s="112">
        <v>42277</v>
      </c>
      <c r="P91" s="297" t="s">
        <v>432</v>
      </c>
      <c r="Q91" s="114" t="s">
        <v>432</v>
      </c>
      <c r="R91" s="119" t="s">
        <v>432</v>
      </c>
      <c r="S91" s="115" t="s">
        <v>432</v>
      </c>
      <c r="T91" s="115" t="s">
        <v>432</v>
      </c>
      <c r="U91" s="115" t="s">
        <v>432</v>
      </c>
      <c r="V91" s="115" t="s">
        <v>432</v>
      </c>
      <c r="W91" s="115" t="s">
        <v>432</v>
      </c>
      <c r="X91" s="115" t="s">
        <v>432</v>
      </c>
    </row>
    <row r="92" spans="1:24" ht="124.5" customHeight="1">
      <c r="A92" s="665" t="s">
        <v>1388</v>
      </c>
      <c r="B92" s="675" t="s">
        <v>1363</v>
      </c>
      <c r="C92" s="665" t="s">
        <v>1389</v>
      </c>
      <c r="D92" s="665" t="s">
        <v>1382</v>
      </c>
      <c r="E92" s="678">
        <v>42180</v>
      </c>
      <c r="F92" s="665" t="s">
        <v>1390</v>
      </c>
      <c r="G92" s="569" t="s">
        <v>1426</v>
      </c>
      <c r="H92" s="665" t="s">
        <v>1391</v>
      </c>
      <c r="I92" s="665" t="s">
        <v>1392</v>
      </c>
      <c r="J92" s="665" t="s">
        <v>1393</v>
      </c>
      <c r="K92" s="668">
        <v>1</v>
      </c>
      <c r="L92" s="665" t="s">
        <v>238</v>
      </c>
      <c r="M92" s="665" t="s">
        <v>1371</v>
      </c>
      <c r="N92" s="112">
        <v>42180</v>
      </c>
      <c r="O92" s="112">
        <v>42277</v>
      </c>
      <c r="P92" s="297" t="s">
        <v>432</v>
      </c>
      <c r="Q92" s="114" t="s">
        <v>432</v>
      </c>
      <c r="R92" s="119" t="s">
        <v>432</v>
      </c>
      <c r="S92" s="115" t="s">
        <v>432</v>
      </c>
      <c r="T92" s="115" t="s">
        <v>432</v>
      </c>
      <c r="U92" s="115" t="s">
        <v>432</v>
      </c>
      <c r="V92" s="115" t="s">
        <v>432</v>
      </c>
      <c r="W92" s="115" t="s">
        <v>432</v>
      </c>
      <c r="X92" s="115" t="s">
        <v>432</v>
      </c>
    </row>
    <row r="93" spans="1:24" ht="139.5" customHeight="1">
      <c r="A93" s="666"/>
      <c r="B93" s="676"/>
      <c r="C93" s="666"/>
      <c r="D93" s="666"/>
      <c r="E93" s="679"/>
      <c r="F93" s="666"/>
      <c r="G93" s="569" t="s">
        <v>1394</v>
      </c>
      <c r="H93" s="666"/>
      <c r="I93" s="666"/>
      <c r="J93" s="666"/>
      <c r="K93" s="669"/>
      <c r="L93" s="666"/>
      <c r="M93" s="666"/>
      <c r="N93" s="112">
        <v>42180</v>
      </c>
      <c r="O93" s="112">
        <v>42277</v>
      </c>
      <c r="P93" s="297" t="s">
        <v>432</v>
      </c>
      <c r="Q93" s="114" t="s">
        <v>432</v>
      </c>
      <c r="R93" s="119" t="s">
        <v>432</v>
      </c>
      <c r="S93" s="115" t="s">
        <v>432</v>
      </c>
      <c r="T93" s="115" t="s">
        <v>432</v>
      </c>
      <c r="U93" s="115" t="s">
        <v>432</v>
      </c>
      <c r="V93" s="115" t="s">
        <v>432</v>
      </c>
      <c r="W93" s="115" t="s">
        <v>432</v>
      </c>
      <c r="X93" s="115" t="s">
        <v>432</v>
      </c>
    </row>
    <row r="94" spans="1:24" ht="183" customHeight="1">
      <c r="A94" s="667"/>
      <c r="B94" s="677"/>
      <c r="C94" s="667"/>
      <c r="D94" s="667"/>
      <c r="E94" s="680"/>
      <c r="F94" s="667"/>
      <c r="G94" s="569" t="s">
        <v>1395</v>
      </c>
      <c r="H94" s="667"/>
      <c r="I94" s="667"/>
      <c r="J94" s="667"/>
      <c r="K94" s="670"/>
      <c r="L94" s="667"/>
      <c r="M94" s="667"/>
      <c r="N94" s="112">
        <v>42180</v>
      </c>
      <c r="O94" s="112">
        <v>42277</v>
      </c>
      <c r="P94" s="297" t="s">
        <v>432</v>
      </c>
      <c r="Q94" s="114" t="s">
        <v>432</v>
      </c>
      <c r="R94" s="119" t="s">
        <v>432</v>
      </c>
      <c r="S94" s="115" t="s">
        <v>432</v>
      </c>
      <c r="T94" s="115" t="s">
        <v>432</v>
      </c>
      <c r="U94" s="115" t="s">
        <v>432</v>
      </c>
      <c r="V94" s="115" t="s">
        <v>432</v>
      </c>
      <c r="W94" s="115" t="s">
        <v>432</v>
      </c>
      <c r="X94" s="115" t="s">
        <v>432</v>
      </c>
    </row>
    <row r="95" spans="1:24" ht="304.5" customHeight="1">
      <c r="A95" s="525" t="s">
        <v>1247</v>
      </c>
      <c r="B95" s="526" t="s">
        <v>112</v>
      </c>
      <c r="C95" s="527" t="s">
        <v>1248</v>
      </c>
      <c r="D95" s="528" t="s">
        <v>182</v>
      </c>
      <c r="E95" s="529">
        <v>41934</v>
      </c>
      <c r="F95" s="528" t="s">
        <v>1249</v>
      </c>
      <c r="G95" s="528" t="s">
        <v>1250</v>
      </c>
      <c r="H95" s="526" t="s">
        <v>1251</v>
      </c>
      <c r="I95" s="528" t="s">
        <v>1252</v>
      </c>
      <c r="J95" s="528" t="s">
        <v>1253</v>
      </c>
      <c r="K95" s="547">
        <v>1</v>
      </c>
      <c r="L95" s="526" t="s">
        <v>129</v>
      </c>
      <c r="M95" s="526" t="s">
        <v>1254</v>
      </c>
      <c r="N95" s="530">
        <v>41852</v>
      </c>
      <c r="O95" s="530">
        <v>41912</v>
      </c>
      <c r="P95" s="531" t="s">
        <v>1255</v>
      </c>
      <c r="Q95" s="532">
        <v>1</v>
      </c>
      <c r="R95" s="533">
        <v>1</v>
      </c>
      <c r="S95" s="532" t="s">
        <v>868</v>
      </c>
      <c r="T95" s="531" t="s">
        <v>1489</v>
      </c>
      <c r="U95" s="532" t="s">
        <v>1422</v>
      </c>
      <c r="V95" s="532" t="s">
        <v>1423</v>
      </c>
      <c r="W95" s="535">
        <v>42195</v>
      </c>
      <c r="X95" s="532" t="s">
        <v>1490</v>
      </c>
    </row>
    <row r="96" spans="1:24" ht="342" customHeight="1">
      <c r="A96" s="759" t="s">
        <v>565</v>
      </c>
      <c r="B96" s="671" t="s">
        <v>112</v>
      </c>
      <c r="C96" s="671" t="s">
        <v>525</v>
      </c>
      <c r="D96" s="671" t="s">
        <v>96</v>
      </c>
      <c r="E96" s="536" t="s">
        <v>721</v>
      </c>
      <c r="F96" s="671" t="s">
        <v>566</v>
      </c>
      <c r="G96" s="671" t="s">
        <v>567</v>
      </c>
      <c r="H96" s="671" t="s">
        <v>715</v>
      </c>
      <c r="I96" s="527" t="s">
        <v>717</v>
      </c>
      <c r="J96" s="671" t="s">
        <v>568</v>
      </c>
      <c r="K96" s="528">
        <v>6</v>
      </c>
      <c r="L96" s="671" t="s">
        <v>129</v>
      </c>
      <c r="M96" s="671" t="s">
        <v>716</v>
      </c>
      <c r="N96" s="536">
        <v>41970</v>
      </c>
      <c r="O96" s="536">
        <v>42063</v>
      </c>
      <c r="P96" s="531" t="s">
        <v>1240</v>
      </c>
      <c r="Q96" s="532">
        <v>6</v>
      </c>
      <c r="R96" s="537">
        <v>1</v>
      </c>
      <c r="S96" s="532" t="s">
        <v>868</v>
      </c>
      <c r="T96" s="538" t="s">
        <v>1491</v>
      </c>
      <c r="U96" s="587" t="s">
        <v>876</v>
      </c>
      <c r="V96" s="589" t="s">
        <v>1492</v>
      </c>
      <c r="W96" s="590">
        <v>42195</v>
      </c>
      <c r="X96" s="587" t="s">
        <v>1490</v>
      </c>
    </row>
    <row r="97" spans="1:24" ht="216" customHeight="1">
      <c r="A97" s="760"/>
      <c r="B97" s="739"/>
      <c r="C97" s="739"/>
      <c r="D97" s="739"/>
      <c r="E97" s="536">
        <v>42048</v>
      </c>
      <c r="F97" s="739"/>
      <c r="G97" s="739"/>
      <c r="H97" s="739"/>
      <c r="I97" s="527" t="s">
        <v>718</v>
      </c>
      <c r="J97" s="739"/>
      <c r="K97" s="528">
        <v>5</v>
      </c>
      <c r="L97" s="739"/>
      <c r="M97" s="739"/>
      <c r="N97" s="536">
        <v>42065</v>
      </c>
      <c r="O97" s="536">
        <v>42093</v>
      </c>
      <c r="P97" s="531" t="s">
        <v>1241</v>
      </c>
      <c r="Q97" s="532">
        <v>0.68</v>
      </c>
      <c r="R97" s="537">
        <v>0.68</v>
      </c>
      <c r="S97" s="532" t="s">
        <v>867</v>
      </c>
      <c r="T97" s="538" t="s">
        <v>1493</v>
      </c>
      <c r="U97" s="532" t="s">
        <v>1422</v>
      </c>
      <c r="V97" s="532" t="s">
        <v>1423</v>
      </c>
      <c r="W97" s="535">
        <v>42195</v>
      </c>
      <c r="X97" s="532" t="s">
        <v>1490</v>
      </c>
    </row>
    <row r="98" spans="1:24" ht="270" customHeight="1">
      <c r="A98" s="760"/>
      <c r="B98" s="739"/>
      <c r="C98" s="739"/>
      <c r="D98" s="739"/>
      <c r="E98" s="536">
        <v>42048</v>
      </c>
      <c r="F98" s="739"/>
      <c r="G98" s="739"/>
      <c r="H98" s="739"/>
      <c r="I98" s="527" t="s">
        <v>719</v>
      </c>
      <c r="J98" s="739"/>
      <c r="K98" s="528">
        <v>5</v>
      </c>
      <c r="L98" s="739"/>
      <c r="M98" s="739"/>
      <c r="N98" s="536">
        <v>42095</v>
      </c>
      <c r="O98" s="536">
        <v>42124</v>
      </c>
      <c r="P98" s="531" t="s">
        <v>1242</v>
      </c>
      <c r="Q98" s="532">
        <v>0.2</v>
      </c>
      <c r="R98" s="537">
        <v>0.2</v>
      </c>
      <c r="S98" s="532" t="s">
        <v>867</v>
      </c>
      <c r="T98" s="538" t="s">
        <v>1494</v>
      </c>
      <c r="U98" s="532" t="s">
        <v>1422</v>
      </c>
      <c r="V98" s="532" t="s">
        <v>1423</v>
      </c>
      <c r="W98" s="535">
        <v>42195</v>
      </c>
      <c r="X98" s="532" t="s">
        <v>1490</v>
      </c>
    </row>
    <row r="99" spans="1:24" ht="216" customHeight="1">
      <c r="A99" s="761"/>
      <c r="B99" s="672"/>
      <c r="C99" s="672"/>
      <c r="D99" s="672"/>
      <c r="E99" s="536">
        <v>42048</v>
      </c>
      <c r="F99" s="672"/>
      <c r="G99" s="672"/>
      <c r="H99" s="672"/>
      <c r="I99" s="527" t="s">
        <v>720</v>
      </c>
      <c r="J99" s="672"/>
      <c r="K99" s="528">
        <v>8</v>
      </c>
      <c r="L99" s="672"/>
      <c r="M99" s="672"/>
      <c r="N99" s="536">
        <v>42128</v>
      </c>
      <c r="O99" s="536">
        <v>42153</v>
      </c>
      <c r="P99" s="531" t="s">
        <v>1243</v>
      </c>
      <c r="Q99" s="532">
        <v>0.15</v>
      </c>
      <c r="R99" s="537">
        <v>0.15</v>
      </c>
      <c r="S99" s="532" t="s">
        <v>867</v>
      </c>
      <c r="T99" s="538" t="s">
        <v>1495</v>
      </c>
      <c r="U99" s="532" t="s">
        <v>1422</v>
      </c>
      <c r="V99" s="532" t="s">
        <v>1423</v>
      </c>
      <c r="W99" s="535">
        <v>42195</v>
      </c>
      <c r="X99" s="532" t="s">
        <v>1490</v>
      </c>
    </row>
    <row r="100" spans="1:24" ht="216" customHeight="1">
      <c r="A100" s="539" t="s">
        <v>569</v>
      </c>
      <c r="B100" s="540" t="s">
        <v>112</v>
      </c>
      <c r="C100" s="527" t="s">
        <v>570</v>
      </c>
      <c r="D100" s="541" t="s">
        <v>96</v>
      </c>
      <c r="E100" s="536">
        <v>41941</v>
      </c>
      <c r="F100" s="541" t="s">
        <v>571</v>
      </c>
      <c r="G100" s="541" t="s">
        <v>572</v>
      </c>
      <c r="H100" s="540" t="s">
        <v>573</v>
      </c>
      <c r="I100" s="541" t="s">
        <v>574</v>
      </c>
      <c r="J100" s="541" t="s">
        <v>575</v>
      </c>
      <c r="K100" s="541">
        <v>8</v>
      </c>
      <c r="L100" s="540" t="s">
        <v>110</v>
      </c>
      <c r="M100" s="540" t="s">
        <v>576</v>
      </c>
      <c r="N100" s="536">
        <v>41941</v>
      </c>
      <c r="O100" s="536">
        <v>41992</v>
      </c>
      <c r="P100" s="588" t="s">
        <v>1244</v>
      </c>
      <c r="Q100" s="532">
        <v>0.5</v>
      </c>
      <c r="R100" s="537">
        <v>0.5</v>
      </c>
      <c r="S100" s="532" t="s">
        <v>867</v>
      </c>
      <c r="T100" s="534" t="s">
        <v>1496</v>
      </c>
      <c r="U100" s="532" t="s">
        <v>1422</v>
      </c>
      <c r="V100" s="532" t="s">
        <v>1423</v>
      </c>
      <c r="W100" s="535">
        <v>42195</v>
      </c>
      <c r="X100" s="532" t="s">
        <v>1490</v>
      </c>
    </row>
    <row r="101" spans="1:24" ht="259.5" customHeight="1" hidden="1">
      <c r="A101" s="539" t="s">
        <v>736</v>
      </c>
      <c r="B101" s="540" t="s">
        <v>112</v>
      </c>
      <c r="C101" s="527" t="s">
        <v>751</v>
      </c>
      <c r="D101" s="541" t="s">
        <v>182</v>
      </c>
      <c r="E101" s="536">
        <v>42065</v>
      </c>
      <c r="F101" s="541" t="s">
        <v>773</v>
      </c>
      <c r="G101" s="527" t="s">
        <v>774</v>
      </c>
      <c r="H101" s="540" t="s">
        <v>775</v>
      </c>
      <c r="I101" s="541" t="s">
        <v>777</v>
      </c>
      <c r="J101" s="541" t="s">
        <v>309</v>
      </c>
      <c r="K101" s="541">
        <v>1</v>
      </c>
      <c r="L101" s="540" t="s">
        <v>776</v>
      </c>
      <c r="M101" s="540" t="s">
        <v>778</v>
      </c>
      <c r="N101" s="536">
        <v>42065</v>
      </c>
      <c r="O101" s="536">
        <v>42079</v>
      </c>
      <c r="P101" s="532"/>
      <c r="Q101" s="532"/>
      <c r="R101" s="537"/>
      <c r="S101" s="532"/>
      <c r="T101" s="534"/>
      <c r="U101" s="532"/>
      <c r="V101" s="534"/>
      <c r="W101" s="535"/>
      <c r="X101" s="532"/>
    </row>
    <row r="102" spans="1:24" ht="255" customHeight="1">
      <c r="A102" s="539" t="s">
        <v>963</v>
      </c>
      <c r="B102" s="540" t="s">
        <v>112</v>
      </c>
      <c r="C102" s="527" t="s">
        <v>964</v>
      </c>
      <c r="D102" s="541" t="s">
        <v>962</v>
      </c>
      <c r="E102" s="536">
        <v>42136</v>
      </c>
      <c r="F102" s="541" t="s">
        <v>1096</v>
      </c>
      <c r="G102" s="542" t="s">
        <v>1097</v>
      </c>
      <c r="H102" s="540" t="s">
        <v>1098</v>
      </c>
      <c r="I102" s="541" t="s">
        <v>1099</v>
      </c>
      <c r="J102" s="541" t="s">
        <v>1100</v>
      </c>
      <c r="K102" s="541">
        <v>1</v>
      </c>
      <c r="L102" s="540" t="s">
        <v>1082</v>
      </c>
      <c r="M102" s="540" t="s">
        <v>1101</v>
      </c>
      <c r="N102" s="536">
        <v>42143</v>
      </c>
      <c r="O102" s="536">
        <v>42174</v>
      </c>
      <c r="P102" s="588" t="s">
        <v>1245</v>
      </c>
      <c r="Q102" s="532">
        <v>0</v>
      </c>
      <c r="R102" s="537">
        <v>0</v>
      </c>
      <c r="S102" s="532" t="s">
        <v>869</v>
      </c>
      <c r="T102" s="534" t="s">
        <v>1497</v>
      </c>
      <c r="U102" s="532" t="s">
        <v>1422</v>
      </c>
      <c r="V102" s="532" t="s">
        <v>1423</v>
      </c>
      <c r="W102" s="535">
        <v>42195</v>
      </c>
      <c r="X102" s="532" t="s">
        <v>1490</v>
      </c>
    </row>
    <row r="103" spans="1:24" ht="270" customHeight="1">
      <c r="A103" s="539" t="s">
        <v>996</v>
      </c>
      <c r="B103" s="540" t="s">
        <v>112</v>
      </c>
      <c r="C103" s="527" t="s">
        <v>997</v>
      </c>
      <c r="D103" s="541" t="s">
        <v>962</v>
      </c>
      <c r="E103" s="536">
        <v>42136</v>
      </c>
      <c r="F103" s="541" t="s">
        <v>1017</v>
      </c>
      <c r="G103" s="527" t="s">
        <v>1081</v>
      </c>
      <c r="H103" s="540" t="s">
        <v>1019</v>
      </c>
      <c r="I103" s="541" t="s">
        <v>1020</v>
      </c>
      <c r="J103" s="541" t="s">
        <v>1021</v>
      </c>
      <c r="K103" s="541">
        <v>1</v>
      </c>
      <c r="L103" s="540" t="s">
        <v>1082</v>
      </c>
      <c r="M103" s="540" t="s">
        <v>1083</v>
      </c>
      <c r="N103" s="536">
        <v>42144</v>
      </c>
      <c r="O103" s="536">
        <v>42146</v>
      </c>
      <c r="P103" s="588" t="s">
        <v>1246</v>
      </c>
      <c r="Q103" s="532">
        <v>1</v>
      </c>
      <c r="R103" s="537">
        <v>1</v>
      </c>
      <c r="S103" s="532" t="s">
        <v>868</v>
      </c>
      <c r="T103" s="588" t="s">
        <v>1577</v>
      </c>
      <c r="U103" s="587" t="s">
        <v>876</v>
      </c>
      <c r="V103" s="589" t="s">
        <v>1578</v>
      </c>
      <c r="W103" s="590">
        <v>42212</v>
      </c>
      <c r="X103" s="587" t="s">
        <v>1490</v>
      </c>
    </row>
    <row r="104" spans="1:24" ht="205.5" customHeight="1">
      <c r="A104" s="539" t="s">
        <v>1079</v>
      </c>
      <c r="B104" s="540" t="s">
        <v>112</v>
      </c>
      <c r="C104" s="527" t="s">
        <v>1080</v>
      </c>
      <c r="D104" s="541" t="s">
        <v>962</v>
      </c>
      <c r="E104" s="536">
        <v>42136</v>
      </c>
      <c r="F104" s="541" t="s">
        <v>1090</v>
      </c>
      <c r="G104" s="527" t="s">
        <v>1091</v>
      </c>
      <c r="H104" s="540" t="s">
        <v>1092</v>
      </c>
      <c r="I104" s="541" t="s">
        <v>1093</v>
      </c>
      <c r="J104" s="541" t="s">
        <v>1094</v>
      </c>
      <c r="K104" s="541">
        <v>2</v>
      </c>
      <c r="L104" s="540" t="s">
        <v>896</v>
      </c>
      <c r="M104" s="540" t="s">
        <v>1095</v>
      </c>
      <c r="N104" s="536">
        <v>42150</v>
      </c>
      <c r="O104" s="536">
        <v>42170</v>
      </c>
      <c r="P104" s="588" t="s">
        <v>1358</v>
      </c>
      <c r="Q104" s="532">
        <v>2</v>
      </c>
      <c r="R104" s="537">
        <v>1</v>
      </c>
      <c r="S104" s="532" t="s">
        <v>868</v>
      </c>
      <c r="T104" s="588" t="s">
        <v>1498</v>
      </c>
      <c r="U104" s="587" t="s">
        <v>876</v>
      </c>
      <c r="V104" s="589" t="s">
        <v>1499</v>
      </c>
      <c r="W104" s="590">
        <v>42195</v>
      </c>
      <c r="X104" s="587" t="s">
        <v>1490</v>
      </c>
    </row>
    <row r="105" spans="1:24" ht="205.5" customHeight="1">
      <c r="A105" s="759" t="s">
        <v>1211</v>
      </c>
      <c r="B105" s="671" t="s">
        <v>112</v>
      </c>
      <c r="C105" s="671" t="s">
        <v>1212</v>
      </c>
      <c r="D105" s="671" t="s">
        <v>962</v>
      </c>
      <c r="E105" s="673">
        <v>42191</v>
      </c>
      <c r="F105" s="671" t="s">
        <v>1274</v>
      </c>
      <c r="G105" s="527" t="s">
        <v>1275</v>
      </c>
      <c r="H105" s="671" t="s">
        <v>1277</v>
      </c>
      <c r="I105" s="541" t="s">
        <v>1278</v>
      </c>
      <c r="J105" s="541" t="s">
        <v>1279</v>
      </c>
      <c r="K105" s="541">
        <v>1</v>
      </c>
      <c r="L105" s="540" t="s">
        <v>896</v>
      </c>
      <c r="M105" s="540" t="s">
        <v>1095</v>
      </c>
      <c r="N105" s="536">
        <v>42191</v>
      </c>
      <c r="O105" s="536">
        <v>42216</v>
      </c>
      <c r="P105" s="532" t="s">
        <v>432</v>
      </c>
      <c r="Q105" s="532" t="s">
        <v>432</v>
      </c>
      <c r="R105" s="537" t="s">
        <v>432</v>
      </c>
      <c r="S105" s="532" t="s">
        <v>432</v>
      </c>
      <c r="T105" s="532" t="s">
        <v>432</v>
      </c>
      <c r="U105" s="532" t="s">
        <v>432</v>
      </c>
      <c r="V105" s="532" t="s">
        <v>432</v>
      </c>
      <c r="W105" s="535">
        <v>42195</v>
      </c>
      <c r="X105" s="532" t="s">
        <v>1490</v>
      </c>
    </row>
    <row r="106" spans="1:24" ht="205.5" customHeight="1">
      <c r="A106" s="761"/>
      <c r="B106" s="672"/>
      <c r="C106" s="672"/>
      <c r="D106" s="672"/>
      <c r="E106" s="674"/>
      <c r="F106" s="672"/>
      <c r="G106" s="527" t="s">
        <v>1276</v>
      </c>
      <c r="H106" s="672"/>
      <c r="I106" s="541" t="s">
        <v>1280</v>
      </c>
      <c r="J106" s="541" t="s">
        <v>1281</v>
      </c>
      <c r="K106" s="541">
        <v>3</v>
      </c>
      <c r="L106" s="540" t="s">
        <v>896</v>
      </c>
      <c r="M106" s="540" t="s">
        <v>1095</v>
      </c>
      <c r="N106" s="536">
        <v>42191</v>
      </c>
      <c r="O106" s="536">
        <v>42277</v>
      </c>
      <c r="P106" s="532" t="s">
        <v>432</v>
      </c>
      <c r="Q106" s="532" t="s">
        <v>432</v>
      </c>
      <c r="R106" s="537" t="s">
        <v>432</v>
      </c>
      <c r="S106" s="532" t="s">
        <v>432</v>
      </c>
      <c r="T106" s="532" t="s">
        <v>432</v>
      </c>
      <c r="U106" s="532" t="s">
        <v>432</v>
      </c>
      <c r="V106" s="532" t="s">
        <v>432</v>
      </c>
      <c r="W106" s="535">
        <v>42195</v>
      </c>
      <c r="X106" s="532" t="s">
        <v>1490</v>
      </c>
    </row>
    <row r="107" spans="1:24" ht="195" customHeight="1">
      <c r="A107" s="227"/>
      <c r="B107" s="227" t="s">
        <v>57</v>
      </c>
      <c r="C107" s="324" t="s">
        <v>93</v>
      </c>
      <c r="D107" s="227" t="s">
        <v>191</v>
      </c>
      <c r="E107" s="53">
        <v>41934</v>
      </c>
      <c r="F107" s="227" t="s">
        <v>684</v>
      </c>
      <c r="G107" s="226" t="s">
        <v>685</v>
      </c>
      <c r="H107" s="227" t="s">
        <v>686</v>
      </c>
      <c r="I107" s="226" t="s">
        <v>94</v>
      </c>
      <c r="J107" s="226" t="s">
        <v>95</v>
      </c>
      <c r="K107" s="226">
        <v>10</v>
      </c>
      <c r="L107" s="220" t="s">
        <v>58</v>
      </c>
      <c r="M107" s="220" t="s">
        <v>1</v>
      </c>
      <c r="N107" s="53">
        <v>39948</v>
      </c>
      <c r="O107" s="52">
        <v>40466</v>
      </c>
      <c r="P107" s="144" t="s">
        <v>1328</v>
      </c>
      <c r="Q107" s="555">
        <v>0</v>
      </c>
      <c r="R107" s="49">
        <v>0</v>
      </c>
      <c r="S107" s="555" t="s">
        <v>869</v>
      </c>
      <c r="T107" s="411" t="s">
        <v>1536</v>
      </c>
      <c r="U107" s="145" t="s">
        <v>1422</v>
      </c>
      <c r="V107" s="145" t="s">
        <v>1423</v>
      </c>
      <c r="W107" s="146" t="s">
        <v>1538</v>
      </c>
      <c r="X107" s="145" t="s">
        <v>1517</v>
      </c>
    </row>
    <row r="108" spans="1:24" ht="408.75" customHeight="1">
      <c r="A108" s="596"/>
      <c r="B108" s="597" t="s">
        <v>57</v>
      </c>
      <c r="C108" s="598" t="s">
        <v>243</v>
      </c>
      <c r="D108" s="597" t="s">
        <v>91</v>
      </c>
      <c r="E108" s="53">
        <v>41934</v>
      </c>
      <c r="F108" s="220" t="s">
        <v>99</v>
      </c>
      <c r="G108" s="54" t="s">
        <v>100</v>
      </c>
      <c r="H108" s="54" t="s">
        <v>101</v>
      </c>
      <c r="I108" s="55" t="s">
        <v>102</v>
      </c>
      <c r="J108" s="55" t="s">
        <v>103</v>
      </c>
      <c r="K108" s="56">
        <v>13</v>
      </c>
      <c r="L108" s="57" t="s">
        <v>104</v>
      </c>
      <c r="M108" s="220" t="s">
        <v>53</v>
      </c>
      <c r="N108" s="57">
        <v>40632</v>
      </c>
      <c r="O108" s="48">
        <v>40907</v>
      </c>
      <c r="P108" s="144" t="s">
        <v>1329</v>
      </c>
      <c r="Q108" s="45">
        <v>13</v>
      </c>
      <c r="R108" s="46">
        <v>0.2</v>
      </c>
      <c r="S108" s="555" t="s">
        <v>867</v>
      </c>
      <c r="T108" s="144" t="s">
        <v>1329</v>
      </c>
      <c r="U108" s="145" t="s">
        <v>1422</v>
      </c>
      <c r="V108" s="145" t="s">
        <v>1423</v>
      </c>
      <c r="W108" s="146">
        <v>42199</v>
      </c>
      <c r="X108" s="145" t="s">
        <v>1517</v>
      </c>
    </row>
    <row r="109" spans="1:24" ht="345" customHeight="1">
      <c r="A109" s="596"/>
      <c r="B109" s="597" t="s">
        <v>57</v>
      </c>
      <c r="C109" s="598" t="s">
        <v>244</v>
      </c>
      <c r="D109" s="597" t="s">
        <v>91</v>
      </c>
      <c r="E109" s="53">
        <v>41934</v>
      </c>
      <c r="F109" s="227" t="s">
        <v>26</v>
      </c>
      <c r="G109" s="220" t="s">
        <v>27</v>
      </c>
      <c r="H109" s="220" t="s">
        <v>28</v>
      </c>
      <c r="I109" s="227" t="s">
        <v>29</v>
      </c>
      <c r="J109" s="227" t="s">
        <v>30</v>
      </c>
      <c r="K109" s="227">
        <v>1</v>
      </c>
      <c r="L109" s="220" t="s">
        <v>25</v>
      </c>
      <c r="M109" s="220" t="s">
        <v>106</v>
      </c>
      <c r="N109" s="53">
        <v>40695</v>
      </c>
      <c r="O109" s="58">
        <v>40816</v>
      </c>
      <c r="P109" s="144" t="s">
        <v>1330</v>
      </c>
      <c r="Q109" s="45">
        <v>0</v>
      </c>
      <c r="R109" s="46">
        <v>0</v>
      </c>
      <c r="S109" s="555" t="s">
        <v>869</v>
      </c>
      <c r="T109" s="144" t="s">
        <v>1330</v>
      </c>
      <c r="U109" s="145" t="s">
        <v>1422</v>
      </c>
      <c r="V109" s="145" t="s">
        <v>1423</v>
      </c>
      <c r="W109" s="146">
        <v>42199</v>
      </c>
      <c r="X109" s="145" t="s">
        <v>1517</v>
      </c>
    </row>
    <row r="110" spans="1:24" ht="187.5" customHeight="1">
      <c r="A110" s="766" t="s">
        <v>52</v>
      </c>
      <c r="B110" s="738" t="s">
        <v>57</v>
      </c>
      <c r="C110" s="821" t="s">
        <v>461</v>
      </c>
      <c r="D110" s="738" t="s">
        <v>91</v>
      </c>
      <c r="E110" s="727">
        <v>41934</v>
      </c>
      <c r="F110" s="769" t="s">
        <v>31</v>
      </c>
      <c r="G110" s="733" t="s">
        <v>32</v>
      </c>
      <c r="H110" s="733" t="s">
        <v>33</v>
      </c>
      <c r="I110" s="59" t="s">
        <v>122</v>
      </c>
      <c r="J110" s="59" t="s">
        <v>123</v>
      </c>
      <c r="K110" s="59">
        <v>1</v>
      </c>
      <c r="L110" s="60" t="s">
        <v>58</v>
      </c>
      <c r="M110" s="60" t="s">
        <v>105</v>
      </c>
      <c r="N110" s="61">
        <v>40584</v>
      </c>
      <c r="O110" s="61">
        <v>40602</v>
      </c>
      <c r="P110" s="144" t="s">
        <v>1331</v>
      </c>
      <c r="Q110" s="45">
        <v>0.5</v>
      </c>
      <c r="R110" s="46">
        <v>0.5</v>
      </c>
      <c r="S110" s="555" t="s">
        <v>869</v>
      </c>
      <c r="T110" s="144" t="s">
        <v>1331</v>
      </c>
      <c r="U110" s="145" t="s">
        <v>1422</v>
      </c>
      <c r="V110" s="145" t="s">
        <v>1423</v>
      </c>
      <c r="W110" s="146">
        <v>42199</v>
      </c>
      <c r="X110" s="145" t="s">
        <v>1517</v>
      </c>
    </row>
    <row r="111" spans="1:26" ht="94.5" customHeight="1">
      <c r="A111" s="766"/>
      <c r="B111" s="738"/>
      <c r="C111" s="821"/>
      <c r="D111" s="738"/>
      <c r="E111" s="728"/>
      <c r="F111" s="769"/>
      <c r="G111" s="733"/>
      <c r="H111" s="733"/>
      <c r="I111" s="229" t="s">
        <v>34</v>
      </c>
      <c r="J111" s="229" t="s">
        <v>35</v>
      </c>
      <c r="K111" s="229">
        <v>1</v>
      </c>
      <c r="L111" s="284" t="s">
        <v>58</v>
      </c>
      <c r="M111" s="284" t="s">
        <v>105</v>
      </c>
      <c r="N111" s="234">
        <v>40603</v>
      </c>
      <c r="O111" s="234">
        <v>40724</v>
      </c>
      <c r="P111" s="144" t="s">
        <v>1332</v>
      </c>
      <c r="Q111" s="45">
        <v>0</v>
      </c>
      <c r="R111" s="46">
        <v>0</v>
      </c>
      <c r="S111" s="555" t="s">
        <v>869</v>
      </c>
      <c r="T111" s="411" t="s">
        <v>1534</v>
      </c>
      <c r="U111" s="145" t="s">
        <v>1422</v>
      </c>
      <c r="V111" s="145" t="s">
        <v>1423</v>
      </c>
      <c r="W111" s="146">
        <v>42199</v>
      </c>
      <c r="X111" s="50" t="s">
        <v>1517</v>
      </c>
      <c r="Z111" s="11"/>
    </row>
    <row r="112" spans="1:26" ht="169.5" customHeight="1">
      <c r="A112" s="766"/>
      <c r="B112" s="738"/>
      <c r="C112" s="821"/>
      <c r="D112" s="738"/>
      <c r="E112" s="729"/>
      <c r="F112" s="769"/>
      <c r="G112" s="733"/>
      <c r="H112" s="733"/>
      <c r="I112" s="59" t="s">
        <v>36</v>
      </c>
      <c r="J112" s="59" t="s">
        <v>37</v>
      </c>
      <c r="K112" s="59">
        <v>1</v>
      </c>
      <c r="L112" s="60" t="s">
        <v>58</v>
      </c>
      <c r="M112" s="60" t="s">
        <v>881</v>
      </c>
      <c r="N112" s="61">
        <v>40756</v>
      </c>
      <c r="O112" s="61">
        <v>40897</v>
      </c>
      <c r="P112" s="144" t="s">
        <v>1333</v>
      </c>
      <c r="Q112" s="45">
        <v>0</v>
      </c>
      <c r="R112" s="46">
        <v>0</v>
      </c>
      <c r="S112" s="555" t="s">
        <v>869</v>
      </c>
      <c r="T112" s="411" t="s">
        <v>1536</v>
      </c>
      <c r="U112" s="145" t="s">
        <v>1422</v>
      </c>
      <c r="V112" s="145" t="s">
        <v>1423</v>
      </c>
      <c r="W112" s="146">
        <v>42199</v>
      </c>
      <c r="X112" s="50" t="s">
        <v>1517</v>
      </c>
      <c r="Z112" s="11"/>
    </row>
    <row r="113" spans="1:26" ht="409.5" customHeight="1">
      <c r="A113" s="765" t="s">
        <v>38</v>
      </c>
      <c r="B113" s="758" t="s">
        <v>57</v>
      </c>
      <c r="C113" s="762" t="s">
        <v>245</v>
      </c>
      <c r="D113" s="758" t="s">
        <v>91</v>
      </c>
      <c r="E113" s="731">
        <v>41934</v>
      </c>
      <c r="F113" s="820" t="s">
        <v>59</v>
      </c>
      <c r="G113" s="730" t="s">
        <v>246</v>
      </c>
      <c r="H113" s="730" t="s">
        <v>247</v>
      </c>
      <c r="I113" s="229" t="s">
        <v>248</v>
      </c>
      <c r="J113" s="229" t="s">
        <v>249</v>
      </c>
      <c r="K113" s="229">
        <v>1</v>
      </c>
      <c r="L113" s="220" t="s">
        <v>58</v>
      </c>
      <c r="M113" s="60" t="s">
        <v>105</v>
      </c>
      <c r="N113" s="234">
        <v>40695</v>
      </c>
      <c r="O113" s="234">
        <v>40877</v>
      </c>
      <c r="P113" s="144" t="s">
        <v>1329</v>
      </c>
      <c r="Q113" s="45">
        <v>0.2</v>
      </c>
      <c r="R113" s="46">
        <v>0.2</v>
      </c>
      <c r="S113" s="555" t="s">
        <v>867</v>
      </c>
      <c r="T113" s="144" t="s">
        <v>1329</v>
      </c>
      <c r="U113" s="145" t="s">
        <v>1422</v>
      </c>
      <c r="V113" s="145" t="s">
        <v>1423</v>
      </c>
      <c r="W113" s="146">
        <v>42199</v>
      </c>
      <c r="X113" s="50" t="s">
        <v>1517</v>
      </c>
      <c r="Z113" s="11"/>
    </row>
    <row r="114" spans="1:26" ht="181.5" customHeight="1">
      <c r="A114" s="765"/>
      <c r="B114" s="758"/>
      <c r="C114" s="762"/>
      <c r="D114" s="758"/>
      <c r="E114" s="732"/>
      <c r="F114" s="820"/>
      <c r="G114" s="730"/>
      <c r="H114" s="730"/>
      <c r="I114" s="229" t="s">
        <v>250</v>
      </c>
      <c r="J114" s="229" t="s">
        <v>251</v>
      </c>
      <c r="K114" s="229">
        <v>64</v>
      </c>
      <c r="L114" s="220" t="s">
        <v>58</v>
      </c>
      <c r="M114" s="60" t="s">
        <v>105</v>
      </c>
      <c r="N114" s="234">
        <v>40695</v>
      </c>
      <c r="O114" s="234">
        <v>40999</v>
      </c>
      <c r="P114" s="144" t="s">
        <v>1334</v>
      </c>
      <c r="Q114" s="45">
        <v>64</v>
      </c>
      <c r="R114" s="46">
        <v>0</v>
      </c>
      <c r="S114" s="555" t="s">
        <v>869</v>
      </c>
      <c r="T114" s="144" t="s">
        <v>1539</v>
      </c>
      <c r="U114" s="145" t="s">
        <v>1422</v>
      </c>
      <c r="V114" s="145" t="s">
        <v>1423</v>
      </c>
      <c r="W114" s="146">
        <v>42199</v>
      </c>
      <c r="X114" s="50" t="s">
        <v>1517</v>
      </c>
      <c r="Z114" s="11"/>
    </row>
    <row r="115" spans="1:26" ht="109.5" customHeight="1">
      <c r="A115" s="810" t="s">
        <v>1540</v>
      </c>
      <c r="B115" s="802" t="s">
        <v>192</v>
      </c>
      <c r="C115" s="815" t="s">
        <v>1541</v>
      </c>
      <c r="D115" s="802" t="s">
        <v>96</v>
      </c>
      <c r="E115" s="772">
        <v>41934</v>
      </c>
      <c r="F115" s="802" t="s">
        <v>1542</v>
      </c>
      <c r="G115" s="284" t="s">
        <v>194</v>
      </c>
      <c r="H115" s="889" t="s">
        <v>1543</v>
      </c>
      <c r="I115" s="229" t="s">
        <v>195</v>
      </c>
      <c r="J115" s="229" t="s">
        <v>196</v>
      </c>
      <c r="K115" s="229">
        <v>1</v>
      </c>
      <c r="L115" s="60" t="s">
        <v>58</v>
      </c>
      <c r="M115" s="60" t="s">
        <v>193</v>
      </c>
      <c r="N115" s="234">
        <v>41811</v>
      </c>
      <c r="O115" s="234" t="s">
        <v>577</v>
      </c>
      <c r="P115" s="62" t="s">
        <v>1335</v>
      </c>
      <c r="Q115" s="646">
        <v>0</v>
      </c>
      <c r="R115" s="649">
        <v>0</v>
      </c>
      <c r="S115" s="652" t="s">
        <v>869</v>
      </c>
      <c r="T115" s="643" t="s">
        <v>1544</v>
      </c>
      <c r="U115" s="655" t="s">
        <v>1422</v>
      </c>
      <c r="V115" s="655" t="s">
        <v>1423</v>
      </c>
      <c r="W115" s="637">
        <v>42199</v>
      </c>
      <c r="X115" s="640" t="s">
        <v>1517</v>
      </c>
      <c r="Z115" s="11"/>
    </row>
    <row r="116" spans="1:26" ht="108">
      <c r="A116" s="810"/>
      <c r="B116" s="802"/>
      <c r="C116" s="815"/>
      <c r="D116" s="802"/>
      <c r="E116" s="772"/>
      <c r="F116" s="802"/>
      <c r="G116" s="284" t="s">
        <v>197</v>
      </c>
      <c r="H116" s="889"/>
      <c r="I116" s="229" t="s">
        <v>933</v>
      </c>
      <c r="J116" s="229" t="s">
        <v>198</v>
      </c>
      <c r="K116" s="229">
        <v>1</v>
      </c>
      <c r="L116" s="60" t="s">
        <v>199</v>
      </c>
      <c r="M116" s="60" t="s">
        <v>200</v>
      </c>
      <c r="N116" s="234">
        <v>41446</v>
      </c>
      <c r="O116" s="234" t="s">
        <v>184</v>
      </c>
      <c r="P116" s="144" t="s">
        <v>1330</v>
      </c>
      <c r="Q116" s="647"/>
      <c r="R116" s="650"/>
      <c r="S116" s="653"/>
      <c r="T116" s="644"/>
      <c r="U116" s="656"/>
      <c r="V116" s="656"/>
      <c r="W116" s="638"/>
      <c r="X116" s="641"/>
      <c r="Z116" s="11"/>
    </row>
    <row r="117" spans="1:26" ht="94.5" customHeight="1">
      <c r="A117" s="810"/>
      <c r="B117" s="802"/>
      <c r="C117" s="815"/>
      <c r="D117" s="802"/>
      <c r="E117" s="772"/>
      <c r="F117" s="802"/>
      <c r="G117" s="284" t="s">
        <v>201</v>
      </c>
      <c r="H117" s="889"/>
      <c r="I117" s="229" t="s">
        <v>202</v>
      </c>
      <c r="J117" s="229" t="s">
        <v>203</v>
      </c>
      <c r="K117" s="229">
        <v>15</v>
      </c>
      <c r="L117" s="60" t="s">
        <v>58</v>
      </c>
      <c r="M117" s="60" t="s">
        <v>193</v>
      </c>
      <c r="N117" s="234">
        <v>41446</v>
      </c>
      <c r="O117" s="234">
        <v>41639</v>
      </c>
      <c r="P117" s="161" t="s">
        <v>1336</v>
      </c>
      <c r="Q117" s="647"/>
      <c r="R117" s="650"/>
      <c r="S117" s="653"/>
      <c r="T117" s="644"/>
      <c r="U117" s="656"/>
      <c r="V117" s="656"/>
      <c r="W117" s="638"/>
      <c r="X117" s="641"/>
      <c r="Z117" s="11"/>
    </row>
    <row r="118" spans="1:26" ht="96.75" customHeight="1">
      <c r="A118" s="810"/>
      <c r="B118" s="802"/>
      <c r="C118" s="815"/>
      <c r="D118" s="802"/>
      <c r="E118" s="773"/>
      <c r="F118" s="802"/>
      <c r="G118" s="284" t="s">
        <v>204</v>
      </c>
      <c r="H118" s="889"/>
      <c r="I118" s="229" t="s">
        <v>205</v>
      </c>
      <c r="J118" s="229" t="s">
        <v>206</v>
      </c>
      <c r="K118" s="229">
        <v>17</v>
      </c>
      <c r="L118" s="60" t="s">
        <v>58</v>
      </c>
      <c r="M118" s="60" t="s">
        <v>193</v>
      </c>
      <c r="N118" s="234">
        <v>41446</v>
      </c>
      <c r="O118" s="234">
        <v>41639</v>
      </c>
      <c r="P118" s="144" t="s">
        <v>1337</v>
      </c>
      <c r="Q118" s="648"/>
      <c r="R118" s="651"/>
      <c r="S118" s="654"/>
      <c r="T118" s="645"/>
      <c r="U118" s="657"/>
      <c r="V118" s="657"/>
      <c r="W118" s="639"/>
      <c r="X118" s="642"/>
      <c r="Z118" s="11"/>
    </row>
    <row r="119" spans="1:26" ht="346.5" customHeight="1">
      <c r="A119" s="744" t="s">
        <v>207</v>
      </c>
      <c r="B119" s="820" t="s">
        <v>192</v>
      </c>
      <c r="C119" s="895" t="s">
        <v>208</v>
      </c>
      <c r="D119" s="720" t="s">
        <v>191</v>
      </c>
      <c r="E119" s="780">
        <v>41934</v>
      </c>
      <c r="F119" s="720" t="s">
        <v>209</v>
      </c>
      <c r="G119" s="720" t="s">
        <v>210</v>
      </c>
      <c r="H119" s="720" t="s">
        <v>211</v>
      </c>
      <c r="I119" s="720" t="s">
        <v>212</v>
      </c>
      <c r="J119" s="228" t="s">
        <v>213</v>
      </c>
      <c r="K119" s="228">
        <v>1</v>
      </c>
      <c r="L119" s="720" t="s">
        <v>214</v>
      </c>
      <c r="M119" s="789" t="s">
        <v>215</v>
      </c>
      <c r="N119" s="48" t="s">
        <v>216</v>
      </c>
      <c r="O119" s="48">
        <v>41394</v>
      </c>
      <c r="P119" s="63" t="s">
        <v>1338</v>
      </c>
      <c r="Q119" s="45">
        <v>0.2</v>
      </c>
      <c r="R119" s="49">
        <v>0.2</v>
      </c>
      <c r="S119" s="49" t="s">
        <v>867</v>
      </c>
      <c r="T119" s="63" t="s">
        <v>1545</v>
      </c>
      <c r="U119" s="145" t="s">
        <v>1422</v>
      </c>
      <c r="V119" s="145" t="s">
        <v>1423</v>
      </c>
      <c r="W119" s="146">
        <v>42199</v>
      </c>
      <c r="X119" s="50" t="s">
        <v>1517</v>
      </c>
      <c r="Z119" s="11"/>
    </row>
    <row r="120" spans="1:26" ht="183" customHeight="1">
      <c r="A120" s="744"/>
      <c r="B120" s="820"/>
      <c r="C120" s="895"/>
      <c r="D120" s="720"/>
      <c r="E120" s="781"/>
      <c r="F120" s="720"/>
      <c r="G120" s="720"/>
      <c r="H120" s="720"/>
      <c r="I120" s="720"/>
      <c r="J120" s="244" t="s">
        <v>217</v>
      </c>
      <c r="K120" s="244">
        <v>1</v>
      </c>
      <c r="L120" s="720"/>
      <c r="M120" s="789"/>
      <c r="N120" s="64">
        <v>41395</v>
      </c>
      <c r="O120" s="64">
        <v>41455</v>
      </c>
      <c r="P120" s="62" t="s">
        <v>1339</v>
      </c>
      <c r="Q120" s="45">
        <v>0</v>
      </c>
      <c r="R120" s="46">
        <v>0</v>
      </c>
      <c r="S120" s="555" t="s">
        <v>869</v>
      </c>
      <c r="T120" s="411" t="s">
        <v>1536</v>
      </c>
      <c r="U120" s="145" t="s">
        <v>1422</v>
      </c>
      <c r="V120" s="145" t="s">
        <v>1423</v>
      </c>
      <c r="W120" s="146">
        <v>42199</v>
      </c>
      <c r="X120" s="50" t="s">
        <v>1517</v>
      </c>
      <c r="Z120" s="11"/>
    </row>
    <row r="121" spans="1:26" ht="240" customHeight="1">
      <c r="A121" s="282" t="s">
        <v>687</v>
      </c>
      <c r="B121" s="229" t="s">
        <v>192</v>
      </c>
      <c r="C121" s="325" t="s">
        <v>688</v>
      </c>
      <c r="D121" s="229" t="s">
        <v>191</v>
      </c>
      <c r="E121" s="230">
        <v>41934</v>
      </c>
      <c r="F121" s="231" t="s">
        <v>689</v>
      </c>
      <c r="G121" s="231" t="s">
        <v>690</v>
      </c>
      <c r="H121" s="231" t="s">
        <v>691</v>
      </c>
      <c r="I121" s="229" t="s">
        <v>219</v>
      </c>
      <c r="J121" s="229" t="s">
        <v>220</v>
      </c>
      <c r="K121" s="229">
        <v>53</v>
      </c>
      <c r="L121" s="287" t="s">
        <v>214</v>
      </c>
      <c r="M121" s="427" t="s">
        <v>932</v>
      </c>
      <c r="N121" s="234">
        <v>41364</v>
      </c>
      <c r="O121" s="234" t="s">
        <v>692</v>
      </c>
      <c r="P121" s="62" t="s">
        <v>1340</v>
      </c>
      <c r="Q121" s="45">
        <v>6</v>
      </c>
      <c r="R121" s="617">
        <f>6/53</f>
        <v>0.11320754716981132</v>
      </c>
      <c r="S121" s="621" t="s">
        <v>867</v>
      </c>
      <c r="T121" s="63" t="s">
        <v>1557</v>
      </c>
      <c r="U121" s="145" t="s">
        <v>1422</v>
      </c>
      <c r="V121" s="145" t="s">
        <v>1423</v>
      </c>
      <c r="W121" s="146">
        <v>42199</v>
      </c>
      <c r="X121" s="50" t="s">
        <v>1517</v>
      </c>
      <c r="Z121" s="11"/>
    </row>
    <row r="122" spans="1:26" ht="409.5" customHeight="1" hidden="1">
      <c r="A122" s="223" t="s">
        <v>693</v>
      </c>
      <c r="B122" s="221" t="s">
        <v>192</v>
      </c>
      <c r="C122" s="326" t="s">
        <v>694</v>
      </c>
      <c r="D122" s="221" t="s">
        <v>191</v>
      </c>
      <c r="E122" s="230">
        <v>41934</v>
      </c>
      <c r="F122" s="219" t="s">
        <v>930</v>
      </c>
      <c r="G122" s="231" t="s">
        <v>323</v>
      </c>
      <c r="H122" s="219" t="s">
        <v>931</v>
      </c>
      <c r="I122" s="229" t="s">
        <v>324</v>
      </c>
      <c r="J122" s="229" t="s">
        <v>325</v>
      </c>
      <c r="K122" s="65">
        <v>1</v>
      </c>
      <c r="L122" s="229" t="s">
        <v>214</v>
      </c>
      <c r="M122" s="221" t="s">
        <v>932</v>
      </c>
      <c r="N122" s="234">
        <v>41821</v>
      </c>
      <c r="O122" s="234">
        <v>41973</v>
      </c>
      <c r="P122" s="63" t="s">
        <v>1341</v>
      </c>
      <c r="Q122" s="45">
        <v>1</v>
      </c>
      <c r="R122" s="402">
        <v>100</v>
      </c>
      <c r="S122" s="45" t="s">
        <v>868</v>
      </c>
      <c r="T122" s="63"/>
      <c r="U122" s="45"/>
      <c r="V122" s="45"/>
      <c r="W122" s="146">
        <v>42199</v>
      </c>
      <c r="X122" s="50" t="s">
        <v>1517</v>
      </c>
      <c r="Z122" s="11"/>
    </row>
    <row r="123" spans="1:26" ht="151.5" customHeight="1">
      <c r="A123" s="753" t="s">
        <v>318</v>
      </c>
      <c r="B123" s="786" t="s">
        <v>192</v>
      </c>
      <c r="C123" s="893" t="s">
        <v>317</v>
      </c>
      <c r="D123" s="786" t="s">
        <v>191</v>
      </c>
      <c r="E123" s="911">
        <v>41934</v>
      </c>
      <c r="F123" s="782" t="s">
        <v>231</v>
      </c>
      <c r="G123" s="231" t="s">
        <v>328</v>
      </c>
      <c r="H123" s="782" t="s">
        <v>326</v>
      </c>
      <c r="I123" s="229" t="s">
        <v>327</v>
      </c>
      <c r="J123" s="229" t="s">
        <v>330</v>
      </c>
      <c r="K123" s="298">
        <v>1</v>
      </c>
      <c r="L123" s="229" t="s">
        <v>214</v>
      </c>
      <c r="M123" s="786" t="s">
        <v>218</v>
      </c>
      <c r="N123" s="234">
        <v>41618</v>
      </c>
      <c r="O123" s="234" t="s">
        <v>331</v>
      </c>
      <c r="P123" s="162" t="s">
        <v>1328</v>
      </c>
      <c r="Q123" s="555">
        <v>0</v>
      </c>
      <c r="R123" s="49">
        <v>0</v>
      </c>
      <c r="S123" s="555" t="s">
        <v>869</v>
      </c>
      <c r="T123" s="411" t="s">
        <v>1536</v>
      </c>
      <c r="U123" s="145" t="s">
        <v>1422</v>
      </c>
      <c r="V123" s="145" t="s">
        <v>1423</v>
      </c>
      <c r="W123" s="146">
        <v>42199</v>
      </c>
      <c r="X123" s="50" t="s">
        <v>1517</v>
      </c>
      <c r="Z123" s="11"/>
    </row>
    <row r="124" spans="1:29" ht="160.5" customHeight="1">
      <c r="A124" s="754"/>
      <c r="B124" s="787"/>
      <c r="C124" s="894"/>
      <c r="D124" s="787"/>
      <c r="E124" s="787"/>
      <c r="F124" s="783"/>
      <c r="G124" s="231" t="s">
        <v>329</v>
      </c>
      <c r="H124" s="783"/>
      <c r="I124" s="229" t="s">
        <v>934</v>
      </c>
      <c r="J124" s="229" t="s">
        <v>176</v>
      </c>
      <c r="K124" s="229">
        <v>4</v>
      </c>
      <c r="L124" s="229" t="s">
        <v>214</v>
      </c>
      <c r="M124" s="787"/>
      <c r="N124" s="234">
        <v>41655</v>
      </c>
      <c r="O124" s="234">
        <v>41698</v>
      </c>
      <c r="P124" s="162" t="s">
        <v>1328</v>
      </c>
      <c r="Q124" s="555">
        <v>0</v>
      </c>
      <c r="R124" s="49">
        <v>0</v>
      </c>
      <c r="S124" s="555" t="s">
        <v>869</v>
      </c>
      <c r="T124" s="411" t="s">
        <v>1536</v>
      </c>
      <c r="U124" s="145" t="s">
        <v>1422</v>
      </c>
      <c r="V124" s="145" t="s">
        <v>1423</v>
      </c>
      <c r="W124" s="146">
        <v>42199</v>
      </c>
      <c r="X124" s="50" t="s">
        <v>1517</v>
      </c>
      <c r="Z124" s="11"/>
      <c r="AC124" s="421"/>
    </row>
    <row r="125" spans="1:29" ht="409.5" customHeight="1">
      <c r="A125" s="280" t="s">
        <v>352</v>
      </c>
      <c r="B125" s="225" t="s">
        <v>192</v>
      </c>
      <c r="C125" s="327" t="s">
        <v>351</v>
      </c>
      <c r="D125" s="283" t="s">
        <v>96</v>
      </c>
      <c r="E125" s="230">
        <v>41934</v>
      </c>
      <c r="F125" s="239" t="s">
        <v>370</v>
      </c>
      <c r="G125" s="50" t="s">
        <v>371</v>
      </c>
      <c r="H125" s="239" t="s">
        <v>374</v>
      </c>
      <c r="I125" s="47" t="s">
        <v>221</v>
      </c>
      <c r="J125" s="50" t="s">
        <v>222</v>
      </c>
      <c r="K125" s="66">
        <v>1</v>
      </c>
      <c r="L125" s="229" t="s">
        <v>214</v>
      </c>
      <c r="M125" s="67" t="s">
        <v>218</v>
      </c>
      <c r="N125" s="48">
        <v>41694</v>
      </c>
      <c r="O125" s="48">
        <v>41851</v>
      </c>
      <c r="P125" s="162" t="s">
        <v>1342</v>
      </c>
      <c r="Q125" s="555">
        <v>18</v>
      </c>
      <c r="R125" s="49">
        <v>0.23</v>
      </c>
      <c r="S125" s="555" t="s">
        <v>867</v>
      </c>
      <c r="T125" s="613" t="s">
        <v>1537</v>
      </c>
      <c r="U125" s="145" t="s">
        <v>1422</v>
      </c>
      <c r="V125" s="145" t="s">
        <v>1423</v>
      </c>
      <c r="W125" s="146">
        <v>42199</v>
      </c>
      <c r="X125" s="50" t="s">
        <v>1517</v>
      </c>
      <c r="Z125" s="11"/>
      <c r="AC125" s="438"/>
    </row>
    <row r="126" spans="1:26" ht="189" customHeight="1">
      <c r="A126" s="224" t="s">
        <v>353</v>
      </c>
      <c r="B126" s="225" t="s">
        <v>192</v>
      </c>
      <c r="C126" s="327" t="s">
        <v>354</v>
      </c>
      <c r="D126" s="283" t="s">
        <v>841</v>
      </c>
      <c r="E126" s="230">
        <v>41934</v>
      </c>
      <c r="F126" s="239" t="s">
        <v>459</v>
      </c>
      <c r="G126" s="50" t="s">
        <v>372</v>
      </c>
      <c r="H126" s="239" t="s">
        <v>373</v>
      </c>
      <c r="I126" s="47" t="s">
        <v>221</v>
      </c>
      <c r="J126" s="50" t="s">
        <v>222</v>
      </c>
      <c r="K126" s="66">
        <v>1</v>
      </c>
      <c r="L126" s="229" t="s">
        <v>214</v>
      </c>
      <c r="M126" s="67" t="s">
        <v>218</v>
      </c>
      <c r="N126" s="48">
        <v>41694</v>
      </c>
      <c r="O126" s="48">
        <v>41851</v>
      </c>
      <c r="P126" s="162" t="s">
        <v>1343</v>
      </c>
      <c r="Q126" s="104">
        <v>0</v>
      </c>
      <c r="R126" s="49">
        <v>0</v>
      </c>
      <c r="S126" s="104" t="s">
        <v>869</v>
      </c>
      <c r="T126" s="411" t="s">
        <v>1536</v>
      </c>
      <c r="U126" s="145" t="s">
        <v>1422</v>
      </c>
      <c r="V126" s="145" t="s">
        <v>1423</v>
      </c>
      <c r="W126" s="146">
        <v>42199</v>
      </c>
      <c r="X126" s="50" t="s">
        <v>1517</v>
      </c>
      <c r="Z126" s="11"/>
    </row>
    <row r="127" spans="1:26" ht="409.5" customHeight="1">
      <c r="A127" s="224" t="s">
        <v>464</v>
      </c>
      <c r="B127" s="225" t="s">
        <v>192</v>
      </c>
      <c r="C127" s="327" t="s">
        <v>465</v>
      </c>
      <c r="D127" s="283" t="s">
        <v>191</v>
      </c>
      <c r="E127" s="394">
        <v>41821</v>
      </c>
      <c r="F127" s="239" t="s">
        <v>466</v>
      </c>
      <c r="G127" s="50" t="s">
        <v>467</v>
      </c>
      <c r="H127" s="239" t="s">
        <v>468</v>
      </c>
      <c r="I127" s="47" t="s">
        <v>469</v>
      </c>
      <c r="J127" s="50" t="s">
        <v>470</v>
      </c>
      <c r="K127" s="66">
        <v>1</v>
      </c>
      <c r="L127" s="229" t="s">
        <v>214</v>
      </c>
      <c r="M127" s="67" t="s">
        <v>218</v>
      </c>
      <c r="N127" s="48">
        <v>41821</v>
      </c>
      <c r="O127" s="48">
        <v>41973</v>
      </c>
      <c r="P127" s="162" t="s">
        <v>1329</v>
      </c>
      <c r="Q127" s="104">
        <v>1</v>
      </c>
      <c r="R127" s="49">
        <v>0.2</v>
      </c>
      <c r="S127" s="104" t="s">
        <v>867</v>
      </c>
      <c r="T127" s="162" t="s">
        <v>1329</v>
      </c>
      <c r="U127" s="104" t="s">
        <v>1422</v>
      </c>
      <c r="V127" s="616" t="s">
        <v>1423</v>
      </c>
      <c r="W127" s="146">
        <v>42199</v>
      </c>
      <c r="X127" s="50" t="s">
        <v>1517</v>
      </c>
      <c r="Z127" s="11"/>
    </row>
    <row r="128" spans="1:26" ht="342" customHeight="1">
      <c r="A128" s="748" t="s">
        <v>578</v>
      </c>
      <c r="B128" s="829" t="s">
        <v>192</v>
      </c>
      <c r="C128" s="750" t="s">
        <v>525</v>
      </c>
      <c r="D128" s="826" t="s">
        <v>96</v>
      </c>
      <c r="E128" s="770">
        <v>41950</v>
      </c>
      <c r="F128" s="640" t="s">
        <v>579</v>
      </c>
      <c r="G128" s="50" t="s">
        <v>580</v>
      </c>
      <c r="H128" s="239" t="s">
        <v>581</v>
      </c>
      <c r="I128" s="47" t="s">
        <v>582</v>
      </c>
      <c r="J128" s="50" t="s">
        <v>583</v>
      </c>
      <c r="K128" s="66">
        <v>11</v>
      </c>
      <c r="L128" s="786" t="s">
        <v>214</v>
      </c>
      <c r="M128" s="774" t="s">
        <v>218</v>
      </c>
      <c r="N128" s="48">
        <v>42024</v>
      </c>
      <c r="O128" s="48">
        <v>42094</v>
      </c>
      <c r="P128" s="48" t="s">
        <v>1344</v>
      </c>
      <c r="Q128" s="104">
        <v>18</v>
      </c>
      <c r="R128" s="403">
        <v>23.33</v>
      </c>
      <c r="S128" s="104" t="s">
        <v>867</v>
      </c>
      <c r="T128" s="48" t="s">
        <v>1344</v>
      </c>
      <c r="U128" s="104" t="s">
        <v>1422</v>
      </c>
      <c r="V128" s="616" t="s">
        <v>1423</v>
      </c>
      <c r="W128" s="146">
        <v>42199</v>
      </c>
      <c r="X128" s="50" t="s">
        <v>1517</v>
      </c>
      <c r="Z128" s="11"/>
    </row>
    <row r="129" spans="1:26" ht="165" customHeight="1">
      <c r="A129" s="749"/>
      <c r="B129" s="732"/>
      <c r="C129" s="751"/>
      <c r="D129" s="827"/>
      <c r="E129" s="771"/>
      <c r="F129" s="642"/>
      <c r="G129" s="50" t="s">
        <v>584</v>
      </c>
      <c r="H129" s="239" t="s">
        <v>585</v>
      </c>
      <c r="I129" s="47" t="s">
        <v>586</v>
      </c>
      <c r="J129" s="50" t="s">
        <v>17</v>
      </c>
      <c r="K129" s="66">
        <v>1</v>
      </c>
      <c r="L129" s="787"/>
      <c r="M129" s="775"/>
      <c r="N129" s="48">
        <v>42024</v>
      </c>
      <c r="O129" s="48">
        <v>42094</v>
      </c>
      <c r="P129" s="48" t="s">
        <v>1339</v>
      </c>
      <c r="Q129" s="104">
        <v>0</v>
      </c>
      <c r="R129" s="615">
        <v>0</v>
      </c>
      <c r="S129" s="104" t="s">
        <v>869</v>
      </c>
      <c r="T129" s="411" t="s">
        <v>1536</v>
      </c>
      <c r="U129" s="104" t="s">
        <v>1422</v>
      </c>
      <c r="V129" s="616" t="s">
        <v>1423</v>
      </c>
      <c r="W129" s="146">
        <v>42199</v>
      </c>
      <c r="X129" s="50" t="s">
        <v>1517</v>
      </c>
      <c r="Z129" s="11"/>
    </row>
    <row r="130" spans="1:26" ht="409.5" customHeight="1">
      <c r="A130" s="224" t="s">
        <v>587</v>
      </c>
      <c r="B130" s="225" t="s">
        <v>192</v>
      </c>
      <c r="C130" s="327" t="s">
        <v>588</v>
      </c>
      <c r="D130" s="283" t="s">
        <v>96</v>
      </c>
      <c r="E130" s="163">
        <v>41950</v>
      </c>
      <c r="F130" s="239" t="s">
        <v>589</v>
      </c>
      <c r="G130" s="50" t="s">
        <v>590</v>
      </c>
      <c r="H130" s="239" t="s">
        <v>591</v>
      </c>
      <c r="I130" s="47" t="s">
        <v>592</v>
      </c>
      <c r="J130" s="50" t="s">
        <v>593</v>
      </c>
      <c r="K130" s="66">
        <v>64</v>
      </c>
      <c r="L130" s="229" t="s">
        <v>214</v>
      </c>
      <c r="M130" s="67" t="s">
        <v>218</v>
      </c>
      <c r="N130" s="48">
        <v>42024</v>
      </c>
      <c r="O130" s="48">
        <v>42094</v>
      </c>
      <c r="P130" s="162" t="s">
        <v>1329</v>
      </c>
      <c r="Q130" s="45">
        <v>64</v>
      </c>
      <c r="R130" s="46">
        <v>0.2</v>
      </c>
      <c r="S130" s="555" t="s">
        <v>867</v>
      </c>
      <c r="T130" s="162" t="s">
        <v>1329</v>
      </c>
      <c r="U130" s="104" t="s">
        <v>1422</v>
      </c>
      <c r="V130" s="616" t="s">
        <v>1423</v>
      </c>
      <c r="W130" s="146">
        <v>42199</v>
      </c>
      <c r="X130" s="50" t="s">
        <v>1517</v>
      </c>
      <c r="Z130" s="11"/>
    </row>
    <row r="131" spans="1:26" ht="216" customHeight="1">
      <c r="A131" s="224" t="s">
        <v>594</v>
      </c>
      <c r="B131" s="225" t="s">
        <v>192</v>
      </c>
      <c r="C131" s="327" t="s">
        <v>595</v>
      </c>
      <c r="D131" s="283" t="s">
        <v>96</v>
      </c>
      <c r="E131" s="163">
        <v>41950</v>
      </c>
      <c r="F131" s="239" t="s">
        <v>596</v>
      </c>
      <c r="G131" s="50" t="s">
        <v>597</v>
      </c>
      <c r="H131" s="239" t="s">
        <v>598</v>
      </c>
      <c r="I131" s="47" t="s">
        <v>599</v>
      </c>
      <c r="J131" s="50" t="s">
        <v>600</v>
      </c>
      <c r="K131" s="66">
        <v>24</v>
      </c>
      <c r="L131" s="229" t="s">
        <v>214</v>
      </c>
      <c r="M131" s="67" t="s">
        <v>218</v>
      </c>
      <c r="N131" s="48">
        <v>42024</v>
      </c>
      <c r="O131" s="48">
        <v>42094</v>
      </c>
      <c r="P131" s="62" t="s">
        <v>1335</v>
      </c>
      <c r="Q131" s="45">
        <v>0.1</v>
      </c>
      <c r="R131" s="46">
        <v>0.1</v>
      </c>
      <c r="S131" s="555" t="s">
        <v>867</v>
      </c>
      <c r="T131" s="439" t="s">
        <v>1547</v>
      </c>
      <c r="U131" s="104" t="s">
        <v>1422</v>
      </c>
      <c r="V131" s="616" t="s">
        <v>1423</v>
      </c>
      <c r="W131" s="146">
        <v>42199</v>
      </c>
      <c r="X131" s="50" t="s">
        <v>1517</v>
      </c>
      <c r="Z131" s="11"/>
    </row>
    <row r="132" spans="1:26" ht="408" customHeight="1">
      <c r="A132" s="224" t="s">
        <v>601</v>
      </c>
      <c r="B132" s="225" t="s">
        <v>192</v>
      </c>
      <c r="C132" s="327" t="s">
        <v>602</v>
      </c>
      <c r="D132" s="283" t="s">
        <v>96</v>
      </c>
      <c r="E132" s="163">
        <v>41950</v>
      </c>
      <c r="F132" s="239" t="s">
        <v>579</v>
      </c>
      <c r="G132" s="50" t="s">
        <v>580</v>
      </c>
      <c r="H132" s="239" t="s">
        <v>603</v>
      </c>
      <c r="I132" s="239" t="s">
        <v>604</v>
      </c>
      <c r="J132" s="47" t="s">
        <v>605</v>
      </c>
      <c r="K132" s="66">
        <v>11</v>
      </c>
      <c r="L132" s="229" t="s">
        <v>214</v>
      </c>
      <c r="M132" s="67" t="s">
        <v>218</v>
      </c>
      <c r="N132" s="48">
        <v>42024</v>
      </c>
      <c r="O132" s="48">
        <v>42094</v>
      </c>
      <c r="P132" s="162" t="s">
        <v>1329</v>
      </c>
      <c r="Q132" s="104">
        <v>11</v>
      </c>
      <c r="R132" s="46">
        <v>0.2</v>
      </c>
      <c r="S132" s="104" t="s">
        <v>867</v>
      </c>
      <c r="T132" s="162" t="s">
        <v>1329</v>
      </c>
      <c r="U132" s="104" t="s">
        <v>1422</v>
      </c>
      <c r="V132" s="616" t="s">
        <v>1423</v>
      </c>
      <c r="W132" s="146">
        <v>42199</v>
      </c>
      <c r="X132" s="50" t="s">
        <v>1517</v>
      </c>
      <c r="Z132" s="11"/>
    </row>
    <row r="133" spans="1:24" ht="136.5" customHeight="1">
      <c r="A133" s="224" t="s">
        <v>471</v>
      </c>
      <c r="B133" s="225" t="s">
        <v>192</v>
      </c>
      <c r="C133" s="327" t="s">
        <v>472</v>
      </c>
      <c r="D133" s="283" t="s">
        <v>191</v>
      </c>
      <c r="E133" s="281">
        <v>41934</v>
      </c>
      <c r="F133" s="239" t="s">
        <v>473</v>
      </c>
      <c r="G133" s="50" t="s">
        <v>474</v>
      </c>
      <c r="H133" s="239" t="s">
        <v>475</v>
      </c>
      <c r="I133" s="47" t="s">
        <v>476</v>
      </c>
      <c r="J133" s="50" t="s">
        <v>477</v>
      </c>
      <c r="K133" s="66">
        <v>1</v>
      </c>
      <c r="L133" s="229" t="s">
        <v>214</v>
      </c>
      <c r="M133" s="67" t="s">
        <v>218</v>
      </c>
      <c r="N133" s="48">
        <v>41799</v>
      </c>
      <c r="O133" s="48">
        <v>41820</v>
      </c>
      <c r="P133" s="162" t="s">
        <v>1328</v>
      </c>
      <c r="Q133" s="555">
        <v>0</v>
      </c>
      <c r="R133" s="49">
        <v>0</v>
      </c>
      <c r="S133" s="555" t="s">
        <v>869</v>
      </c>
      <c r="T133" s="412" t="s">
        <v>1535</v>
      </c>
      <c r="U133" s="104" t="s">
        <v>1422</v>
      </c>
      <c r="V133" s="616" t="s">
        <v>1423</v>
      </c>
      <c r="W133" s="146">
        <v>42199</v>
      </c>
      <c r="X133" s="50" t="s">
        <v>1517</v>
      </c>
    </row>
    <row r="134" spans="1:24" ht="399" customHeight="1">
      <c r="A134" s="397" t="s">
        <v>732</v>
      </c>
      <c r="B134" s="396" t="s">
        <v>192</v>
      </c>
      <c r="C134" s="398" t="s">
        <v>750</v>
      </c>
      <c r="D134" s="395" t="s">
        <v>182</v>
      </c>
      <c r="E134" s="354">
        <v>42069</v>
      </c>
      <c r="F134" s="349" t="s">
        <v>850</v>
      </c>
      <c r="G134" s="50" t="s">
        <v>842</v>
      </c>
      <c r="H134" s="349" t="s">
        <v>843</v>
      </c>
      <c r="I134" s="47" t="s">
        <v>851</v>
      </c>
      <c r="J134" s="50" t="s">
        <v>856</v>
      </c>
      <c r="K134" s="66">
        <v>2</v>
      </c>
      <c r="L134" s="344" t="s">
        <v>844</v>
      </c>
      <c r="M134" s="67" t="s">
        <v>848</v>
      </c>
      <c r="N134" s="48">
        <v>42069</v>
      </c>
      <c r="O134" s="48" t="s">
        <v>845</v>
      </c>
      <c r="P134" s="162" t="s">
        <v>1329</v>
      </c>
      <c r="Q134" s="104">
        <v>11</v>
      </c>
      <c r="R134" s="46">
        <v>0.2</v>
      </c>
      <c r="S134" s="104" t="s">
        <v>867</v>
      </c>
      <c r="T134" s="162" t="s">
        <v>1329</v>
      </c>
      <c r="U134" s="104" t="s">
        <v>1422</v>
      </c>
      <c r="V134" s="616" t="s">
        <v>1423</v>
      </c>
      <c r="W134" s="146">
        <v>42199</v>
      </c>
      <c r="X134" s="50" t="s">
        <v>1517</v>
      </c>
    </row>
    <row r="135" spans="1:24" ht="409.5" customHeight="1">
      <c r="A135" s="397" t="s">
        <v>733</v>
      </c>
      <c r="B135" s="396" t="s">
        <v>192</v>
      </c>
      <c r="C135" s="398" t="s">
        <v>744</v>
      </c>
      <c r="D135" s="395" t="s">
        <v>182</v>
      </c>
      <c r="E135" s="163">
        <v>42069</v>
      </c>
      <c r="F135" s="349" t="s">
        <v>846</v>
      </c>
      <c r="G135" s="50" t="s">
        <v>852</v>
      </c>
      <c r="H135" s="349" t="s">
        <v>853</v>
      </c>
      <c r="I135" s="47" t="s">
        <v>854</v>
      </c>
      <c r="J135" s="50" t="s">
        <v>855</v>
      </c>
      <c r="K135" s="66">
        <v>18</v>
      </c>
      <c r="L135" s="392" t="s">
        <v>844</v>
      </c>
      <c r="M135" s="67" t="s">
        <v>847</v>
      </c>
      <c r="N135" s="48">
        <v>42069</v>
      </c>
      <c r="O135" s="48" t="s">
        <v>849</v>
      </c>
      <c r="P135" s="162" t="s">
        <v>1342</v>
      </c>
      <c r="Q135" s="45">
        <v>18</v>
      </c>
      <c r="R135" s="617">
        <v>0.23</v>
      </c>
      <c r="S135" s="49" t="s">
        <v>867</v>
      </c>
      <c r="T135" s="162" t="s">
        <v>1342</v>
      </c>
      <c r="U135" s="104" t="s">
        <v>1422</v>
      </c>
      <c r="V135" s="616" t="s">
        <v>1423</v>
      </c>
      <c r="W135" s="146">
        <v>42199</v>
      </c>
      <c r="X135" s="50" t="s">
        <v>1517</v>
      </c>
    </row>
    <row r="136" spans="1:24" ht="229.5" customHeight="1">
      <c r="A136" s="467" t="s">
        <v>1084</v>
      </c>
      <c r="B136" s="466" t="s">
        <v>1085</v>
      </c>
      <c r="C136" s="462" t="s">
        <v>1086</v>
      </c>
      <c r="D136" s="465" t="s">
        <v>96</v>
      </c>
      <c r="E136" s="469"/>
      <c r="F136" s="468"/>
      <c r="G136" s="50"/>
      <c r="H136" s="468"/>
      <c r="I136" s="47"/>
      <c r="J136" s="50"/>
      <c r="K136" s="66"/>
      <c r="L136" s="463"/>
      <c r="M136" s="67"/>
      <c r="N136" s="48"/>
      <c r="O136" s="48"/>
      <c r="P136" s="162" t="s">
        <v>1345</v>
      </c>
      <c r="Q136" s="45">
        <v>0</v>
      </c>
      <c r="R136" s="614">
        <v>0</v>
      </c>
      <c r="S136" s="49" t="s">
        <v>869</v>
      </c>
      <c r="T136" s="411" t="s">
        <v>1546</v>
      </c>
      <c r="U136" s="104" t="s">
        <v>1422</v>
      </c>
      <c r="V136" s="616" t="s">
        <v>1423</v>
      </c>
      <c r="W136" s="146">
        <v>42199</v>
      </c>
      <c r="X136" s="50" t="s">
        <v>1517</v>
      </c>
    </row>
    <row r="137" spans="1:24" ht="228" customHeight="1">
      <c r="A137" s="828"/>
      <c r="B137" s="737" t="s">
        <v>107</v>
      </c>
      <c r="C137" s="752" t="s">
        <v>124</v>
      </c>
      <c r="D137" s="737" t="s">
        <v>96</v>
      </c>
      <c r="E137" s="742">
        <v>41934</v>
      </c>
      <c r="F137" s="737" t="s">
        <v>131</v>
      </c>
      <c r="G137" s="276" t="s">
        <v>130</v>
      </c>
      <c r="H137" s="276" t="s">
        <v>132</v>
      </c>
      <c r="I137" s="266" t="s">
        <v>133</v>
      </c>
      <c r="J137" s="266" t="s">
        <v>109</v>
      </c>
      <c r="K137" s="266">
        <v>1</v>
      </c>
      <c r="L137" s="788" t="s">
        <v>58</v>
      </c>
      <c r="M137" s="788" t="s">
        <v>139</v>
      </c>
      <c r="N137" s="25">
        <v>41101</v>
      </c>
      <c r="O137" s="25">
        <v>41213</v>
      </c>
      <c r="P137" s="179" t="s">
        <v>1346</v>
      </c>
      <c r="Q137" s="180">
        <v>1</v>
      </c>
      <c r="R137" s="181">
        <v>0.2</v>
      </c>
      <c r="S137" s="182" t="s">
        <v>867</v>
      </c>
      <c r="T137" s="620" t="s">
        <v>1548</v>
      </c>
      <c r="U137" s="93" t="s">
        <v>1422</v>
      </c>
      <c r="V137" s="93" t="s">
        <v>1423</v>
      </c>
      <c r="W137" s="147">
        <v>42199</v>
      </c>
      <c r="X137" s="93" t="s">
        <v>1428</v>
      </c>
    </row>
    <row r="138" spans="1:24" ht="103.5" customHeight="1">
      <c r="A138" s="828"/>
      <c r="B138" s="737"/>
      <c r="C138" s="752"/>
      <c r="D138" s="737"/>
      <c r="E138" s="743"/>
      <c r="F138" s="737"/>
      <c r="G138" s="276" t="s">
        <v>223</v>
      </c>
      <c r="H138" s="276" t="s">
        <v>224</v>
      </c>
      <c r="I138" s="266" t="s">
        <v>225</v>
      </c>
      <c r="J138" s="266" t="s">
        <v>252</v>
      </c>
      <c r="K138" s="266">
        <v>1</v>
      </c>
      <c r="L138" s="788"/>
      <c r="M138" s="788"/>
      <c r="N138" s="25">
        <v>41518</v>
      </c>
      <c r="O138" s="25">
        <v>41532</v>
      </c>
      <c r="P138" s="179" t="s">
        <v>1347</v>
      </c>
      <c r="Q138" s="180">
        <v>0</v>
      </c>
      <c r="R138" s="181">
        <v>0</v>
      </c>
      <c r="S138" s="182" t="s">
        <v>869</v>
      </c>
      <c r="T138" s="620" t="s">
        <v>1549</v>
      </c>
      <c r="U138" s="93" t="s">
        <v>1422</v>
      </c>
      <c r="V138" s="93" t="s">
        <v>1423</v>
      </c>
      <c r="W138" s="147">
        <v>42199</v>
      </c>
      <c r="X138" s="93" t="s">
        <v>1428</v>
      </c>
    </row>
    <row r="139" spans="1:24" ht="240" customHeight="1">
      <c r="A139" s="828"/>
      <c r="B139" s="892" t="s">
        <v>107</v>
      </c>
      <c r="C139" s="752" t="s">
        <v>159</v>
      </c>
      <c r="D139" s="737" t="s">
        <v>96</v>
      </c>
      <c r="E139" s="742">
        <v>41934</v>
      </c>
      <c r="F139" s="737" t="s">
        <v>160</v>
      </c>
      <c r="G139" s="264" t="s">
        <v>22</v>
      </c>
      <c r="H139" s="264" t="s">
        <v>161</v>
      </c>
      <c r="I139" s="264" t="s">
        <v>162</v>
      </c>
      <c r="J139" s="264" t="s">
        <v>166</v>
      </c>
      <c r="K139" s="264">
        <v>2</v>
      </c>
      <c r="L139" s="263" t="s">
        <v>58</v>
      </c>
      <c r="M139" s="263" t="s">
        <v>167</v>
      </c>
      <c r="N139" s="25">
        <v>40909</v>
      </c>
      <c r="O139" s="25">
        <v>41151</v>
      </c>
      <c r="P139" s="183" t="s">
        <v>1348</v>
      </c>
      <c r="Q139" s="180">
        <v>2</v>
      </c>
      <c r="R139" s="181">
        <v>1</v>
      </c>
      <c r="S139" s="182" t="s">
        <v>868</v>
      </c>
      <c r="T139" s="620" t="s">
        <v>1559</v>
      </c>
      <c r="U139" s="93" t="s">
        <v>1422</v>
      </c>
      <c r="V139" s="93" t="s">
        <v>1423</v>
      </c>
      <c r="W139" s="147">
        <v>42199</v>
      </c>
      <c r="X139" s="93" t="s">
        <v>1517</v>
      </c>
    </row>
    <row r="140" spans="1:24" ht="153" customHeight="1">
      <c r="A140" s="828"/>
      <c r="B140" s="892"/>
      <c r="C140" s="752"/>
      <c r="D140" s="737"/>
      <c r="E140" s="743"/>
      <c r="F140" s="737"/>
      <c r="G140" s="264" t="s">
        <v>163</v>
      </c>
      <c r="H140" s="263" t="s">
        <v>164</v>
      </c>
      <c r="I140" s="264" t="s">
        <v>165</v>
      </c>
      <c r="J140" s="277" t="s">
        <v>158</v>
      </c>
      <c r="K140" s="277">
        <v>2</v>
      </c>
      <c r="L140" s="263" t="s">
        <v>58</v>
      </c>
      <c r="M140" s="263" t="s">
        <v>168</v>
      </c>
      <c r="N140" s="25">
        <v>40968</v>
      </c>
      <c r="O140" s="25">
        <v>41182</v>
      </c>
      <c r="P140" s="184" t="s">
        <v>1349</v>
      </c>
      <c r="Q140" s="180">
        <v>2</v>
      </c>
      <c r="R140" s="181">
        <v>1</v>
      </c>
      <c r="S140" s="182" t="s">
        <v>868</v>
      </c>
      <c r="T140" s="620" t="s">
        <v>1550</v>
      </c>
      <c r="U140" s="622" t="s">
        <v>876</v>
      </c>
      <c r="V140" s="636" t="s">
        <v>1558</v>
      </c>
      <c r="W140" s="623">
        <v>42199</v>
      </c>
      <c r="X140" s="622" t="s">
        <v>1517</v>
      </c>
    </row>
    <row r="141" spans="1:24" ht="177" customHeight="1">
      <c r="A141" s="263"/>
      <c r="B141" s="265" t="s">
        <v>107</v>
      </c>
      <c r="C141" s="328" t="s">
        <v>169</v>
      </c>
      <c r="D141" s="265" t="s">
        <v>191</v>
      </c>
      <c r="E141" s="90">
        <v>41934</v>
      </c>
      <c r="F141" s="264" t="s">
        <v>170</v>
      </c>
      <c r="G141" s="264" t="s">
        <v>171</v>
      </c>
      <c r="H141" s="263" t="s">
        <v>172</v>
      </c>
      <c r="I141" s="264" t="s">
        <v>173</v>
      </c>
      <c r="J141" s="264" t="s">
        <v>174</v>
      </c>
      <c r="K141" s="94">
        <v>193</v>
      </c>
      <c r="L141" s="263" t="s">
        <v>58</v>
      </c>
      <c r="M141" s="263" t="s">
        <v>175</v>
      </c>
      <c r="N141" s="92">
        <v>40909</v>
      </c>
      <c r="O141" s="92">
        <v>40939</v>
      </c>
      <c r="P141" s="184" t="s">
        <v>1350</v>
      </c>
      <c r="Q141" s="180">
        <v>41</v>
      </c>
      <c r="R141" s="181">
        <v>0.2</v>
      </c>
      <c r="S141" s="182" t="s">
        <v>867</v>
      </c>
      <c r="T141" s="620" t="s">
        <v>1575</v>
      </c>
      <c r="U141" s="93" t="s">
        <v>1422</v>
      </c>
      <c r="V141" s="93" t="s">
        <v>1423</v>
      </c>
      <c r="W141" s="147">
        <v>42199</v>
      </c>
      <c r="X141" s="93" t="s">
        <v>1517</v>
      </c>
    </row>
    <row r="142" spans="1:24" ht="129.75" customHeight="1">
      <c r="A142" s="275" t="s">
        <v>349</v>
      </c>
      <c r="B142" s="96" t="s">
        <v>107</v>
      </c>
      <c r="C142" s="329" t="s">
        <v>350</v>
      </c>
      <c r="D142" s="275" t="s">
        <v>96</v>
      </c>
      <c r="E142" s="95">
        <v>41934</v>
      </c>
      <c r="F142" s="778" t="s">
        <v>365</v>
      </c>
      <c r="G142" s="276" t="s">
        <v>360</v>
      </c>
      <c r="H142" s="26" t="s">
        <v>361</v>
      </c>
      <c r="I142" s="26" t="s">
        <v>362</v>
      </c>
      <c r="J142" s="26" t="s">
        <v>363</v>
      </c>
      <c r="K142" s="98">
        <v>1</v>
      </c>
      <c r="L142" s="26" t="s">
        <v>226</v>
      </c>
      <c r="M142" s="28" t="s">
        <v>364</v>
      </c>
      <c r="N142" s="238">
        <v>41694</v>
      </c>
      <c r="O142" s="97">
        <v>41846</v>
      </c>
      <c r="P142" s="184" t="s">
        <v>1351</v>
      </c>
      <c r="Q142" s="180">
        <v>0</v>
      </c>
      <c r="R142" s="181">
        <v>0</v>
      </c>
      <c r="S142" s="182" t="s">
        <v>869</v>
      </c>
      <c r="T142" s="620" t="s">
        <v>1551</v>
      </c>
      <c r="U142" s="93" t="s">
        <v>1422</v>
      </c>
      <c r="V142" s="93" t="s">
        <v>1423</v>
      </c>
      <c r="W142" s="147">
        <v>42199</v>
      </c>
      <c r="X142" s="93" t="s">
        <v>1517</v>
      </c>
    </row>
    <row r="143" spans="1:24" ht="157.5" customHeight="1">
      <c r="A143" s="275" t="s">
        <v>347</v>
      </c>
      <c r="B143" s="96" t="s">
        <v>107</v>
      </c>
      <c r="C143" s="329" t="s">
        <v>348</v>
      </c>
      <c r="D143" s="275" t="s">
        <v>96</v>
      </c>
      <c r="E143" s="95">
        <v>41934</v>
      </c>
      <c r="F143" s="779"/>
      <c r="G143" s="276" t="s">
        <v>366</v>
      </c>
      <c r="H143" s="26" t="s">
        <v>367</v>
      </c>
      <c r="I143" s="26" t="s">
        <v>368</v>
      </c>
      <c r="J143" s="26" t="s">
        <v>369</v>
      </c>
      <c r="K143" s="98">
        <v>1</v>
      </c>
      <c r="L143" s="26" t="s">
        <v>226</v>
      </c>
      <c r="M143" s="28" t="s">
        <v>364</v>
      </c>
      <c r="N143" s="238">
        <v>41694</v>
      </c>
      <c r="O143" s="97">
        <v>41846</v>
      </c>
      <c r="P143" s="179" t="s">
        <v>1350</v>
      </c>
      <c r="Q143" s="180">
        <v>41</v>
      </c>
      <c r="R143" s="181">
        <v>0.2</v>
      </c>
      <c r="S143" s="182" t="s">
        <v>867</v>
      </c>
      <c r="T143" s="620" t="s">
        <v>1575</v>
      </c>
      <c r="U143" s="93" t="s">
        <v>1422</v>
      </c>
      <c r="V143" s="93" t="s">
        <v>1423</v>
      </c>
      <c r="W143" s="147">
        <v>42199</v>
      </c>
      <c r="X143" s="93" t="s">
        <v>1517</v>
      </c>
    </row>
    <row r="144" spans="1:24" ht="126" customHeight="1" hidden="1">
      <c r="A144" s="249" t="s">
        <v>355</v>
      </c>
      <c r="B144" s="96" t="s">
        <v>107</v>
      </c>
      <c r="C144" s="330" t="s">
        <v>356</v>
      </c>
      <c r="D144" s="232" t="s">
        <v>96</v>
      </c>
      <c r="E144" s="164">
        <v>41934</v>
      </c>
      <c r="F144" s="286" t="s">
        <v>375</v>
      </c>
      <c r="G144" s="279" t="s">
        <v>377</v>
      </c>
      <c r="H144" s="286" t="s">
        <v>378</v>
      </c>
      <c r="I144" s="13" t="s">
        <v>379</v>
      </c>
      <c r="J144" s="279" t="s">
        <v>380</v>
      </c>
      <c r="K144" s="98">
        <v>1</v>
      </c>
      <c r="L144" s="26" t="s">
        <v>226</v>
      </c>
      <c r="M144" s="28" t="s">
        <v>381</v>
      </c>
      <c r="N144" s="238">
        <v>41699</v>
      </c>
      <c r="O144" s="238">
        <v>41820</v>
      </c>
      <c r="P144" s="187" t="s">
        <v>1352</v>
      </c>
      <c r="Q144" s="185">
        <v>1</v>
      </c>
      <c r="R144" s="186">
        <v>1</v>
      </c>
      <c r="S144" s="185" t="s">
        <v>868</v>
      </c>
      <c r="T144" s="413"/>
      <c r="U144" s="93"/>
      <c r="V144" s="413"/>
      <c r="W144" s="147">
        <v>42199</v>
      </c>
      <c r="X144" s="93" t="s">
        <v>1517</v>
      </c>
    </row>
    <row r="145" spans="1:24" ht="90" customHeight="1">
      <c r="A145" s="698" t="s">
        <v>410</v>
      </c>
      <c r="B145" s="700" t="s">
        <v>107</v>
      </c>
      <c r="C145" s="745" t="s">
        <v>411</v>
      </c>
      <c r="D145" s="703" t="s">
        <v>96</v>
      </c>
      <c r="E145" s="776">
        <v>41934</v>
      </c>
      <c r="F145" s="700" t="s">
        <v>421</v>
      </c>
      <c r="G145" s="267" t="s">
        <v>422</v>
      </c>
      <c r="H145" s="700" t="s">
        <v>423</v>
      </c>
      <c r="I145" s="700" t="s">
        <v>424</v>
      </c>
      <c r="J145" s="267" t="s">
        <v>425</v>
      </c>
      <c r="K145" s="100">
        <v>1</v>
      </c>
      <c r="L145" s="687" t="s">
        <v>226</v>
      </c>
      <c r="M145" s="237" t="s">
        <v>426</v>
      </c>
      <c r="N145" s="99">
        <v>41729</v>
      </c>
      <c r="O145" s="99">
        <v>41774</v>
      </c>
      <c r="P145" s="179" t="s">
        <v>1353</v>
      </c>
      <c r="Q145" s="180">
        <v>1</v>
      </c>
      <c r="R145" s="181">
        <v>1</v>
      </c>
      <c r="S145" s="182" t="s">
        <v>868</v>
      </c>
      <c r="T145" s="620" t="s">
        <v>1552</v>
      </c>
      <c r="U145" s="630" t="s">
        <v>876</v>
      </c>
      <c r="V145" s="941" t="s">
        <v>1576</v>
      </c>
      <c r="W145" s="623">
        <v>42199</v>
      </c>
      <c r="X145" s="622" t="s">
        <v>1517</v>
      </c>
    </row>
    <row r="146" spans="1:24" ht="79.5" customHeight="1">
      <c r="A146" s="707"/>
      <c r="B146" s="709"/>
      <c r="C146" s="746"/>
      <c r="D146" s="704"/>
      <c r="E146" s="777"/>
      <c r="F146" s="709"/>
      <c r="G146" s="472" t="s">
        <v>427</v>
      </c>
      <c r="H146" s="709"/>
      <c r="I146" s="709"/>
      <c r="J146" s="267" t="s">
        <v>428</v>
      </c>
      <c r="K146" s="100">
        <v>1</v>
      </c>
      <c r="L146" s="688"/>
      <c r="M146" s="237" t="s">
        <v>426</v>
      </c>
      <c r="N146" s="99">
        <v>41775</v>
      </c>
      <c r="O146" s="99">
        <v>41789</v>
      </c>
      <c r="P146" s="179" t="s">
        <v>1354</v>
      </c>
      <c r="Q146" s="180">
        <v>1</v>
      </c>
      <c r="R146" s="181">
        <v>1</v>
      </c>
      <c r="S146" s="182" t="s">
        <v>868</v>
      </c>
      <c r="T146" s="620" t="s">
        <v>1553</v>
      </c>
      <c r="U146" s="630" t="s">
        <v>876</v>
      </c>
      <c r="V146" s="942"/>
      <c r="W146" s="623">
        <v>42199</v>
      </c>
      <c r="X146" s="622" t="s">
        <v>1517</v>
      </c>
    </row>
    <row r="147" spans="1:30" ht="90" customHeight="1">
      <c r="A147" s="708"/>
      <c r="B147" s="710"/>
      <c r="C147" s="747"/>
      <c r="D147" s="740"/>
      <c r="E147" s="777"/>
      <c r="F147" s="709"/>
      <c r="G147" s="267" t="s">
        <v>429</v>
      </c>
      <c r="H147" s="709"/>
      <c r="I147" s="709"/>
      <c r="J147" s="267" t="s">
        <v>430</v>
      </c>
      <c r="K147" s="434">
        <v>3</v>
      </c>
      <c r="L147" s="688"/>
      <c r="M147" s="237" t="s">
        <v>431</v>
      </c>
      <c r="N147" s="99">
        <v>41730</v>
      </c>
      <c r="O147" s="99">
        <v>41820</v>
      </c>
      <c r="P147" s="179" t="s">
        <v>1355</v>
      </c>
      <c r="Q147" s="185">
        <v>0</v>
      </c>
      <c r="R147" s="181">
        <v>0</v>
      </c>
      <c r="S147" s="185" t="s">
        <v>869</v>
      </c>
      <c r="T147" s="620" t="s">
        <v>1554</v>
      </c>
      <c r="U147" s="91" t="s">
        <v>1422</v>
      </c>
      <c r="V147" s="91" t="s">
        <v>1423</v>
      </c>
      <c r="W147" s="147">
        <v>42199</v>
      </c>
      <c r="X147" s="93" t="s">
        <v>1517</v>
      </c>
      <c r="AD147" s="421"/>
    </row>
    <row r="148" spans="1:30" ht="124.5" customHeight="1">
      <c r="A148" s="697" t="s">
        <v>478</v>
      </c>
      <c r="B148" s="699" t="s">
        <v>107</v>
      </c>
      <c r="C148" s="701" t="s">
        <v>479</v>
      </c>
      <c r="D148" s="703" t="s">
        <v>191</v>
      </c>
      <c r="E148" s="705">
        <v>41934</v>
      </c>
      <c r="F148" s="700" t="s">
        <v>480</v>
      </c>
      <c r="G148" s="267" t="s">
        <v>481</v>
      </c>
      <c r="H148" s="700" t="s">
        <v>482</v>
      </c>
      <c r="I148" s="424" t="s">
        <v>483</v>
      </c>
      <c r="J148" s="267" t="s">
        <v>484</v>
      </c>
      <c r="K148" s="435">
        <v>1</v>
      </c>
      <c r="L148" s="721" t="s">
        <v>226</v>
      </c>
      <c r="M148" s="721" t="s">
        <v>485</v>
      </c>
      <c r="N148" s="148">
        <v>41803</v>
      </c>
      <c r="O148" s="148">
        <v>41880</v>
      </c>
      <c r="P148" s="188" t="s">
        <v>1356</v>
      </c>
      <c r="Q148" s="180">
        <v>1</v>
      </c>
      <c r="R148" s="181">
        <v>1</v>
      </c>
      <c r="S148" s="182" t="s">
        <v>868</v>
      </c>
      <c r="T148" s="620" t="s">
        <v>1555</v>
      </c>
      <c r="U148" s="939" t="s">
        <v>876</v>
      </c>
      <c r="V148" s="941" t="s">
        <v>1560</v>
      </c>
      <c r="W148" s="623">
        <v>42199</v>
      </c>
      <c r="X148" s="622" t="s">
        <v>1517</v>
      </c>
      <c r="AD148" s="420"/>
    </row>
    <row r="149" spans="1:24" ht="102" customHeight="1">
      <c r="A149" s="697"/>
      <c r="B149" s="699"/>
      <c r="C149" s="701"/>
      <c r="D149" s="704"/>
      <c r="E149" s="706"/>
      <c r="F149" s="709"/>
      <c r="G149" s="267" t="s">
        <v>486</v>
      </c>
      <c r="H149" s="709"/>
      <c r="I149" s="233" t="s">
        <v>487</v>
      </c>
      <c r="J149" s="267" t="s">
        <v>189</v>
      </c>
      <c r="K149" s="435">
        <v>1</v>
      </c>
      <c r="L149" s="721"/>
      <c r="M149" s="721"/>
      <c r="N149" s="148">
        <v>41803</v>
      </c>
      <c r="O149" s="148">
        <v>41880</v>
      </c>
      <c r="P149" s="179" t="s">
        <v>1357</v>
      </c>
      <c r="Q149" s="180">
        <v>1</v>
      </c>
      <c r="R149" s="181">
        <v>1</v>
      </c>
      <c r="S149" s="182" t="s">
        <v>868</v>
      </c>
      <c r="T149" s="620" t="s">
        <v>1556</v>
      </c>
      <c r="U149" s="940"/>
      <c r="V149" s="942"/>
      <c r="W149" s="623">
        <v>42199</v>
      </c>
      <c r="X149" s="622" t="s">
        <v>1517</v>
      </c>
    </row>
    <row r="150" spans="1:24" ht="91.5" customHeight="1">
      <c r="A150" s="698"/>
      <c r="B150" s="700"/>
      <c r="C150" s="702"/>
      <c r="D150" s="704"/>
      <c r="E150" s="706"/>
      <c r="F150" s="709"/>
      <c r="G150" s="473" t="s">
        <v>366</v>
      </c>
      <c r="H150" s="709"/>
      <c r="I150" s="471" t="s">
        <v>488</v>
      </c>
      <c r="J150" s="470" t="s">
        <v>489</v>
      </c>
      <c r="K150" s="475">
        <v>1</v>
      </c>
      <c r="L150" s="687"/>
      <c r="M150" s="687"/>
      <c r="N150" s="476">
        <v>41803</v>
      </c>
      <c r="O150" s="476">
        <v>41904</v>
      </c>
      <c r="P150" s="179" t="s">
        <v>1350</v>
      </c>
      <c r="Q150" s="180">
        <v>201</v>
      </c>
      <c r="R150" s="181">
        <v>0.85</v>
      </c>
      <c r="S150" s="182" t="s">
        <v>867</v>
      </c>
      <c r="T150" s="620" t="s">
        <v>1579</v>
      </c>
      <c r="U150" s="91" t="s">
        <v>1422</v>
      </c>
      <c r="V150" s="91" t="s">
        <v>1423</v>
      </c>
      <c r="W150" s="147">
        <v>42199</v>
      </c>
      <c r="X150" s="93" t="s">
        <v>1517</v>
      </c>
    </row>
    <row r="151" spans="1:24" ht="88.5" customHeight="1">
      <c r="A151" s="698" t="s">
        <v>1102</v>
      </c>
      <c r="B151" s="700" t="s">
        <v>107</v>
      </c>
      <c r="C151" s="702" t="s">
        <v>1103</v>
      </c>
      <c r="D151" s="703" t="s">
        <v>191</v>
      </c>
      <c r="E151" s="705">
        <v>42157</v>
      </c>
      <c r="F151" s="700" t="s">
        <v>1106</v>
      </c>
      <c r="G151" s="474" t="s">
        <v>1107</v>
      </c>
      <c r="H151" s="700" t="s">
        <v>1108</v>
      </c>
      <c r="I151" s="700" t="s">
        <v>1109</v>
      </c>
      <c r="J151" s="700" t="s">
        <v>1110</v>
      </c>
      <c r="K151" s="702">
        <v>1</v>
      </c>
      <c r="L151" s="721" t="s">
        <v>226</v>
      </c>
      <c r="M151" s="687" t="s">
        <v>1111</v>
      </c>
      <c r="N151" s="690">
        <v>42157</v>
      </c>
      <c r="O151" s="690">
        <v>42277</v>
      </c>
      <c r="P151" s="624" t="s">
        <v>1458</v>
      </c>
      <c r="Q151" s="180">
        <v>0.2</v>
      </c>
      <c r="R151" s="181">
        <v>0.2</v>
      </c>
      <c r="S151" s="182" t="s">
        <v>867</v>
      </c>
      <c r="T151" s="620" t="s">
        <v>1561</v>
      </c>
      <c r="U151" s="91" t="s">
        <v>1422</v>
      </c>
      <c r="V151" s="91" t="s">
        <v>1423</v>
      </c>
      <c r="W151" s="147">
        <v>42199</v>
      </c>
      <c r="X151" s="93" t="s">
        <v>1517</v>
      </c>
    </row>
    <row r="152" spans="1:24" ht="76.5" customHeight="1">
      <c r="A152" s="707"/>
      <c r="B152" s="709"/>
      <c r="C152" s="711"/>
      <c r="D152" s="704"/>
      <c r="E152" s="706"/>
      <c r="F152" s="709"/>
      <c r="G152" s="474" t="s">
        <v>1104</v>
      </c>
      <c r="H152" s="709"/>
      <c r="I152" s="709"/>
      <c r="J152" s="709"/>
      <c r="K152" s="711"/>
      <c r="L152" s="721"/>
      <c r="M152" s="688"/>
      <c r="N152" s="691"/>
      <c r="O152" s="691"/>
      <c r="P152" s="624" t="s">
        <v>1458</v>
      </c>
      <c r="Q152" s="180">
        <v>0</v>
      </c>
      <c r="R152" s="181">
        <v>0</v>
      </c>
      <c r="S152" s="182" t="s">
        <v>869</v>
      </c>
      <c r="T152" s="620" t="s">
        <v>1471</v>
      </c>
      <c r="U152" s="91" t="s">
        <v>1422</v>
      </c>
      <c r="V152" s="91" t="s">
        <v>1423</v>
      </c>
      <c r="W152" s="147">
        <v>42199</v>
      </c>
      <c r="X152" s="93" t="s">
        <v>1517</v>
      </c>
    </row>
    <row r="153" spans="1:24" ht="78" customHeight="1">
      <c r="A153" s="708"/>
      <c r="B153" s="710"/>
      <c r="C153" s="712"/>
      <c r="D153" s="740"/>
      <c r="E153" s="741"/>
      <c r="F153" s="710"/>
      <c r="G153" s="474" t="s">
        <v>1105</v>
      </c>
      <c r="H153" s="710"/>
      <c r="I153" s="710"/>
      <c r="J153" s="710"/>
      <c r="K153" s="712"/>
      <c r="L153" s="687"/>
      <c r="M153" s="689"/>
      <c r="N153" s="692"/>
      <c r="O153" s="692"/>
      <c r="P153" s="625" t="s">
        <v>1458</v>
      </c>
      <c r="Q153" s="180">
        <v>0</v>
      </c>
      <c r="R153" s="181">
        <v>0</v>
      </c>
      <c r="S153" s="182" t="s">
        <v>869</v>
      </c>
      <c r="T153" s="620" t="s">
        <v>1471</v>
      </c>
      <c r="U153" s="91" t="s">
        <v>1422</v>
      </c>
      <c r="V153" s="91" t="s">
        <v>1423</v>
      </c>
      <c r="W153" s="147">
        <v>42199</v>
      </c>
      <c r="X153" s="93" t="s">
        <v>1517</v>
      </c>
    </row>
    <row r="154" spans="1:24" ht="157.5" customHeight="1">
      <c r="A154" s="945" t="s">
        <v>1213</v>
      </c>
      <c r="B154" s="913" t="s">
        <v>394</v>
      </c>
      <c r="C154" s="947" t="s">
        <v>1214</v>
      </c>
      <c r="D154" s="869" t="s">
        <v>227</v>
      </c>
      <c r="E154" s="859">
        <v>42186</v>
      </c>
      <c r="F154" s="913" t="s">
        <v>1216</v>
      </c>
      <c r="G154" s="515" t="s">
        <v>1217</v>
      </c>
      <c r="H154" s="913" t="s">
        <v>1219</v>
      </c>
      <c r="I154" s="516" t="s">
        <v>1220</v>
      </c>
      <c r="J154" s="516" t="s">
        <v>1221</v>
      </c>
      <c r="K154" s="523">
        <v>1</v>
      </c>
      <c r="L154" s="943" t="s">
        <v>394</v>
      </c>
      <c r="M154" s="943" t="s">
        <v>1215</v>
      </c>
      <c r="N154" s="518">
        <v>42187</v>
      </c>
      <c r="O154" s="518">
        <v>42277</v>
      </c>
      <c r="P154" s="519" t="s">
        <v>432</v>
      </c>
      <c r="Q154" s="520" t="s">
        <v>432</v>
      </c>
      <c r="R154" s="521" t="s">
        <v>432</v>
      </c>
      <c r="S154" s="522" t="s">
        <v>432</v>
      </c>
      <c r="T154" s="522" t="s">
        <v>432</v>
      </c>
      <c r="U154" s="522" t="s">
        <v>432</v>
      </c>
      <c r="V154" s="522" t="s">
        <v>432</v>
      </c>
      <c r="W154" s="522" t="s">
        <v>432</v>
      </c>
      <c r="X154" s="522" t="s">
        <v>432</v>
      </c>
    </row>
    <row r="155" spans="1:24" ht="157.5" customHeight="1">
      <c r="A155" s="946"/>
      <c r="B155" s="914"/>
      <c r="C155" s="948"/>
      <c r="D155" s="860"/>
      <c r="E155" s="901"/>
      <c r="F155" s="914"/>
      <c r="G155" s="515" t="s">
        <v>1218</v>
      </c>
      <c r="H155" s="914"/>
      <c r="I155" s="516" t="s">
        <v>1223</v>
      </c>
      <c r="J155" s="516" t="s">
        <v>1222</v>
      </c>
      <c r="K155" s="517">
        <v>1</v>
      </c>
      <c r="L155" s="944"/>
      <c r="M155" s="944"/>
      <c r="N155" s="518">
        <v>42186</v>
      </c>
      <c r="O155" s="518">
        <v>42195</v>
      </c>
      <c r="P155" s="519" t="s">
        <v>432</v>
      </c>
      <c r="Q155" s="520" t="s">
        <v>432</v>
      </c>
      <c r="R155" s="521" t="s">
        <v>432</v>
      </c>
      <c r="S155" s="522" t="s">
        <v>432</v>
      </c>
      <c r="T155" s="522" t="s">
        <v>432</v>
      </c>
      <c r="U155" s="522" t="s">
        <v>432</v>
      </c>
      <c r="V155" s="522" t="s">
        <v>432</v>
      </c>
      <c r="W155" s="522" t="s">
        <v>432</v>
      </c>
      <c r="X155" s="522" t="s">
        <v>432</v>
      </c>
    </row>
    <row r="156" spans="1:24" ht="127.5" customHeight="1">
      <c r="A156" s="835"/>
      <c r="B156" s="695" t="s">
        <v>115</v>
      </c>
      <c r="C156" s="890" t="s">
        <v>113</v>
      </c>
      <c r="D156" s="835" t="s">
        <v>96</v>
      </c>
      <c r="E156" s="693">
        <v>41934</v>
      </c>
      <c r="F156" s="695" t="s">
        <v>3</v>
      </c>
      <c r="G156" s="218" t="s">
        <v>228</v>
      </c>
      <c r="H156" s="695" t="s">
        <v>5</v>
      </c>
      <c r="I156" s="218" t="s">
        <v>857</v>
      </c>
      <c r="J156" s="218" t="s">
        <v>156</v>
      </c>
      <c r="K156" s="218">
        <v>2</v>
      </c>
      <c r="L156" s="218" t="s">
        <v>43</v>
      </c>
      <c r="M156" s="218" t="s">
        <v>6</v>
      </c>
      <c r="N156" s="68">
        <v>41275</v>
      </c>
      <c r="O156" s="69">
        <v>42069</v>
      </c>
      <c r="P156" s="429" t="s">
        <v>1286</v>
      </c>
      <c r="Q156" s="591">
        <v>0.2</v>
      </c>
      <c r="R156" s="205">
        <v>0.2</v>
      </c>
      <c r="S156" s="206" t="s">
        <v>867</v>
      </c>
      <c r="T156" s="429" t="s">
        <v>1514</v>
      </c>
      <c r="U156" s="70" t="s">
        <v>1422</v>
      </c>
      <c r="V156" s="70" t="s">
        <v>1423</v>
      </c>
      <c r="W156" s="149">
        <v>42198</v>
      </c>
      <c r="X156" s="70" t="s">
        <v>1490</v>
      </c>
    </row>
    <row r="157" spans="1:24" ht="90">
      <c r="A157" s="836"/>
      <c r="B157" s="696"/>
      <c r="C157" s="891"/>
      <c r="D157" s="836"/>
      <c r="E157" s="694"/>
      <c r="F157" s="696"/>
      <c r="G157" s="218" t="s">
        <v>4</v>
      </c>
      <c r="H157" s="696"/>
      <c r="I157" s="217" t="s">
        <v>858</v>
      </c>
      <c r="J157" s="217" t="s">
        <v>149</v>
      </c>
      <c r="K157" s="217">
        <v>2</v>
      </c>
      <c r="L157" s="217" t="s">
        <v>43</v>
      </c>
      <c r="M157" s="218" t="s">
        <v>6</v>
      </c>
      <c r="N157" s="68">
        <v>41548</v>
      </c>
      <c r="O157" s="69">
        <v>42100</v>
      </c>
      <c r="P157" s="167" t="s">
        <v>871</v>
      </c>
      <c r="Q157" s="207">
        <v>0</v>
      </c>
      <c r="R157" s="205">
        <v>0</v>
      </c>
      <c r="S157" s="206" t="s">
        <v>869</v>
      </c>
      <c r="T157" s="429" t="s">
        <v>1500</v>
      </c>
      <c r="U157" s="70" t="s">
        <v>1422</v>
      </c>
      <c r="V157" s="70" t="s">
        <v>1423</v>
      </c>
      <c r="W157" s="149">
        <v>42198</v>
      </c>
      <c r="X157" s="70" t="s">
        <v>1490</v>
      </c>
    </row>
    <row r="158" spans="1:24" ht="208.5" customHeight="1">
      <c r="A158" s="921"/>
      <c r="B158" s="796" t="s">
        <v>115</v>
      </c>
      <c r="C158" s="834" t="s">
        <v>114</v>
      </c>
      <c r="D158" s="921" t="s">
        <v>96</v>
      </c>
      <c r="E158" s="693">
        <v>41934</v>
      </c>
      <c r="F158" s="796" t="s">
        <v>7</v>
      </c>
      <c r="G158" s="796" t="s">
        <v>8</v>
      </c>
      <c r="H158" s="218" t="s">
        <v>9</v>
      </c>
      <c r="I158" s="218" t="s">
        <v>10</v>
      </c>
      <c r="J158" s="218" t="s">
        <v>141</v>
      </c>
      <c r="K158" s="217">
        <v>1</v>
      </c>
      <c r="L158" s="218" t="s">
        <v>140</v>
      </c>
      <c r="M158" s="218" t="s">
        <v>0</v>
      </c>
      <c r="N158" s="68">
        <v>41275</v>
      </c>
      <c r="O158" s="69">
        <v>42068</v>
      </c>
      <c r="P158" s="429" t="s">
        <v>1286</v>
      </c>
      <c r="Q158" s="591">
        <v>0.2</v>
      </c>
      <c r="R158" s="205">
        <v>0.2</v>
      </c>
      <c r="S158" s="206" t="s">
        <v>867</v>
      </c>
      <c r="T158" s="429" t="s">
        <v>1501</v>
      </c>
      <c r="U158" s="70" t="s">
        <v>1422</v>
      </c>
      <c r="V158" s="70" t="s">
        <v>1423</v>
      </c>
      <c r="W158" s="149">
        <v>42198</v>
      </c>
      <c r="X158" s="70" t="s">
        <v>1490</v>
      </c>
    </row>
    <row r="159" spans="1:24" ht="114" customHeight="1">
      <c r="A159" s="921"/>
      <c r="B159" s="796"/>
      <c r="C159" s="834"/>
      <c r="D159" s="921"/>
      <c r="E159" s="912"/>
      <c r="F159" s="796"/>
      <c r="G159" s="797"/>
      <c r="H159" s="796" t="s">
        <v>11</v>
      </c>
      <c r="I159" s="218" t="s">
        <v>12</v>
      </c>
      <c r="J159" s="218" t="s">
        <v>156</v>
      </c>
      <c r="K159" s="218">
        <v>1</v>
      </c>
      <c r="L159" s="218" t="s">
        <v>43</v>
      </c>
      <c r="M159" s="218" t="s">
        <v>0</v>
      </c>
      <c r="N159" s="68">
        <v>41275</v>
      </c>
      <c r="O159" s="69">
        <v>42069</v>
      </c>
      <c r="P159" s="429" t="s">
        <v>1286</v>
      </c>
      <c r="Q159" s="591">
        <v>0.2</v>
      </c>
      <c r="R159" s="205">
        <v>0.2</v>
      </c>
      <c r="S159" s="206" t="s">
        <v>867</v>
      </c>
      <c r="T159" s="429" t="s">
        <v>1502</v>
      </c>
      <c r="U159" s="70" t="s">
        <v>1422</v>
      </c>
      <c r="V159" s="70" t="s">
        <v>1423</v>
      </c>
      <c r="W159" s="149">
        <v>42198</v>
      </c>
      <c r="X159" s="70" t="s">
        <v>1490</v>
      </c>
    </row>
    <row r="160" spans="1:24" ht="223.5" customHeight="1">
      <c r="A160" s="921"/>
      <c r="B160" s="796"/>
      <c r="C160" s="834"/>
      <c r="D160" s="921"/>
      <c r="E160" s="836"/>
      <c r="F160" s="796"/>
      <c r="G160" s="217" t="s">
        <v>229</v>
      </c>
      <c r="H160" s="796"/>
      <c r="I160" s="218" t="s">
        <v>230</v>
      </c>
      <c r="J160" s="217" t="s">
        <v>149</v>
      </c>
      <c r="K160" s="217">
        <v>1</v>
      </c>
      <c r="L160" s="217" t="s">
        <v>43</v>
      </c>
      <c r="M160" s="218" t="s">
        <v>0</v>
      </c>
      <c r="N160" s="68">
        <v>41548</v>
      </c>
      <c r="O160" s="69">
        <v>42100</v>
      </c>
      <c r="P160" s="167" t="s">
        <v>872</v>
      </c>
      <c r="Q160" s="73">
        <v>0</v>
      </c>
      <c r="R160" s="71">
        <v>0</v>
      </c>
      <c r="S160" s="72" t="s">
        <v>869</v>
      </c>
      <c r="T160" s="429" t="s">
        <v>1500</v>
      </c>
      <c r="U160" s="70" t="s">
        <v>1422</v>
      </c>
      <c r="V160" s="70" t="s">
        <v>1423</v>
      </c>
      <c r="W160" s="149">
        <v>42198</v>
      </c>
      <c r="X160" s="70" t="s">
        <v>1490</v>
      </c>
    </row>
    <row r="161" spans="1:24" ht="207" customHeight="1">
      <c r="A161" s="252"/>
      <c r="B161" s="217" t="s">
        <v>115</v>
      </c>
      <c r="C161" s="331" t="s">
        <v>116</v>
      </c>
      <c r="D161" s="217" t="s">
        <v>96</v>
      </c>
      <c r="E161" s="35">
        <v>41934</v>
      </c>
      <c r="F161" s="217" t="s">
        <v>117</v>
      </c>
      <c r="G161" s="217" t="s">
        <v>302</v>
      </c>
      <c r="H161" s="217" t="s">
        <v>118</v>
      </c>
      <c r="I161" s="217" t="s">
        <v>119</v>
      </c>
      <c r="J161" s="217" t="s">
        <v>120</v>
      </c>
      <c r="K161" s="217">
        <v>6</v>
      </c>
      <c r="L161" s="217" t="s">
        <v>43</v>
      </c>
      <c r="M161" s="217" t="s">
        <v>121</v>
      </c>
      <c r="N161" s="35">
        <v>41101</v>
      </c>
      <c r="O161" s="35">
        <v>41455</v>
      </c>
      <c r="P161" s="167" t="s">
        <v>1311</v>
      </c>
      <c r="Q161" s="70">
        <v>1</v>
      </c>
      <c r="R161" s="71">
        <f>1/6</f>
        <v>0.16666666666666666</v>
      </c>
      <c r="S161" s="72" t="s">
        <v>867</v>
      </c>
      <c r="T161" s="430" t="s">
        <v>1503</v>
      </c>
      <c r="U161" s="70" t="s">
        <v>1422</v>
      </c>
      <c r="V161" s="70" t="s">
        <v>1423</v>
      </c>
      <c r="W161" s="149">
        <v>42198</v>
      </c>
      <c r="X161" s="70" t="s">
        <v>1490</v>
      </c>
    </row>
    <row r="162" spans="1:24" ht="363" customHeight="1">
      <c r="A162" s="595" t="s">
        <v>45</v>
      </c>
      <c r="B162" s="593" t="s">
        <v>115</v>
      </c>
      <c r="C162" s="594" t="s">
        <v>300</v>
      </c>
      <c r="D162" s="593" t="s">
        <v>91</v>
      </c>
      <c r="E162" s="78">
        <v>41934</v>
      </c>
      <c r="F162" s="235" t="s">
        <v>46</v>
      </c>
      <c r="G162" s="235" t="s">
        <v>47</v>
      </c>
      <c r="H162" s="235" t="s">
        <v>48</v>
      </c>
      <c r="I162" s="235" t="s">
        <v>50</v>
      </c>
      <c r="J162" s="235" t="s">
        <v>51</v>
      </c>
      <c r="K162" s="235">
        <v>1</v>
      </c>
      <c r="L162" s="235" t="s">
        <v>49</v>
      </c>
      <c r="M162" s="235" t="s">
        <v>153</v>
      </c>
      <c r="N162" s="35">
        <v>40267</v>
      </c>
      <c r="O162" s="75">
        <v>40589</v>
      </c>
      <c r="P162" s="404" t="s">
        <v>1287</v>
      </c>
      <c r="Q162" s="603">
        <v>0.25</v>
      </c>
      <c r="R162" s="604">
        <v>0.25</v>
      </c>
      <c r="S162" s="605" t="s">
        <v>867</v>
      </c>
      <c r="T162" s="76" t="s">
        <v>1504</v>
      </c>
      <c r="U162" s="70" t="s">
        <v>1422</v>
      </c>
      <c r="V162" s="70" t="s">
        <v>1423</v>
      </c>
      <c r="W162" s="149">
        <v>42198</v>
      </c>
      <c r="X162" s="70" t="s">
        <v>1490</v>
      </c>
    </row>
    <row r="163" spans="1:24" ht="244.5" customHeight="1">
      <c r="A163" s="593">
        <v>1801004</v>
      </c>
      <c r="B163" s="593" t="s">
        <v>115</v>
      </c>
      <c r="C163" s="594" t="s">
        <v>301</v>
      </c>
      <c r="D163" s="593" t="s">
        <v>91</v>
      </c>
      <c r="E163" s="78">
        <v>41934</v>
      </c>
      <c r="F163" s="235" t="s">
        <v>39</v>
      </c>
      <c r="G163" s="235" t="s">
        <v>40</v>
      </c>
      <c r="H163" s="235" t="s">
        <v>41</v>
      </c>
      <c r="I163" s="235" t="s">
        <v>42</v>
      </c>
      <c r="J163" s="235" t="s">
        <v>838</v>
      </c>
      <c r="K163" s="235">
        <v>7</v>
      </c>
      <c r="L163" s="235" t="s">
        <v>154</v>
      </c>
      <c r="M163" s="235" t="s">
        <v>155</v>
      </c>
      <c r="N163" s="35">
        <v>40544</v>
      </c>
      <c r="O163" s="75">
        <v>42277</v>
      </c>
      <c r="P163" s="76" t="s">
        <v>1288</v>
      </c>
      <c r="Q163" s="544">
        <v>2</v>
      </c>
      <c r="R163" s="74">
        <f>+Q163/7</f>
        <v>0.2857142857142857</v>
      </c>
      <c r="S163" s="77" t="s">
        <v>867</v>
      </c>
      <c r="T163" s="430" t="s">
        <v>1505</v>
      </c>
      <c r="U163" s="70" t="s">
        <v>1422</v>
      </c>
      <c r="V163" s="70" t="s">
        <v>1423</v>
      </c>
      <c r="W163" s="149">
        <v>42198</v>
      </c>
      <c r="X163" s="70" t="s">
        <v>1490</v>
      </c>
    </row>
    <row r="164" spans="1:24" ht="342" customHeight="1">
      <c r="A164" s="903" t="s">
        <v>695</v>
      </c>
      <c r="B164" s="903" t="s">
        <v>115</v>
      </c>
      <c r="C164" s="401" t="s">
        <v>696</v>
      </c>
      <c r="D164" s="235" t="s">
        <v>191</v>
      </c>
      <c r="E164" s="78" t="s">
        <v>864</v>
      </c>
      <c r="F164" s="36" t="s">
        <v>697</v>
      </c>
      <c r="G164" s="36" t="s">
        <v>320</v>
      </c>
      <c r="H164" s="36" t="s">
        <v>698</v>
      </c>
      <c r="I164" s="36" t="s">
        <v>859</v>
      </c>
      <c r="J164" s="37" t="s">
        <v>321</v>
      </c>
      <c r="K164" s="399">
        <v>7</v>
      </c>
      <c r="L164" s="400" t="s">
        <v>863</v>
      </c>
      <c r="M164" s="400" t="s">
        <v>861</v>
      </c>
      <c r="N164" s="38">
        <v>41699</v>
      </c>
      <c r="O164" s="38">
        <v>42094</v>
      </c>
      <c r="P164" s="548" t="s">
        <v>1289</v>
      </c>
      <c r="Q164" s="77">
        <v>4</v>
      </c>
      <c r="R164" s="74">
        <v>0.2</v>
      </c>
      <c r="S164" s="79" t="s">
        <v>867</v>
      </c>
      <c r="T164" s="431" t="s">
        <v>1506</v>
      </c>
      <c r="U164" s="70" t="s">
        <v>1422</v>
      </c>
      <c r="V164" s="70" t="s">
        <v>1423</v>
      </c>
      <c r="W164" s="149">
        <v>42198</v>
      </c>
      <c r="X164" s="70" t="s">
        <v>1490</v>
      </c>
    </row>
    <row r="165" spans="1:24" ht="130.5" customHeight="1">
      <c r="A165" s="904"/>
      <c r="B165" s="904"/>
      <c r="C165" s="401" t="s">
        <v>696</v>
      </c>
      <c r="D165" s="235" t="s">
        <v>191</v>
      </c>
      <c r="E165" s="78" t="s">
        <v>864</v>
      </c>
      <c r="F165" s="36" t="s">
        <v>697</v>
      </c>
      <c r="G165" s="36" t="s">
        <v>320</v>
      </c>
      <c r="H165" s="36" t="s">
        <v>698</v>
      </c>
      <c r="I165" s="36" t="s">
        <v>860</v>
      </c>
      <c r="J165" s="37" t="s">
        <v>321</v>
      </c>
      <c r="K165" s="399">
        <v>7</v>
      </c>
      <c r="L165" s="400" t="s">
        <v>863</v>
      </c>
      <c r="M165" s="400" t="s">
        <v>861</v>
      </c>
      <c r="N165" s="38">
        <v>41730</v>
      </c>
      <c r="O165" s="38">
        <v>42124</v>
      </c>
      <c r="P165" s="432" t="s">
        <v>1290</v>
      </c>
      <c r="Q165" s="77">
        <v>3</v>
      </c>
      <c r="R165" s="74">
        <v>0.2</v>
      </c>
      <c r="S165" s="79" t="s">
        <v>867</v>
      </c>
      <c r="T165" s="431" t="s">
        <v>1507</v>
      </c>
      <c r="U165" s="70" t="s">
        <v>1422</v>
      </c>
      <c r="V165" s="70" t="s">
        <v>1423</v>
      </c>
      <c r="W165" s="149">
        <v>42198</v>
      </c>
      <c r="X165" s="70" t="s">
        <v>1490</v>
      </c>
    </row>
    <row r="166" spans="1:24" ht="409.5" customHeight="1">
      <c r="A166" s="904"/>
      <c r="B166" s="904"/>
      <c r="C166" s="401" t="s">
        <v>696</v>
      </c>
      <c r="D166" s="235" t="s">
        <v>191</v>
      </c>
      <c r="E166" s="78" t="s">
        <v>864</v>
      </c>
      <c r="F166" s="36" t="s">
        <v>697</v>
      </c>
      <c r="G166" s="36" t="s">
        <v>320</v>
      </c>
      <c r="H166" s="36" t="s">
        <v>698</v>
      </c>
      <c r="I166" s="36" t="s">
        <v>862</v>
      </c>
      <c r="J166" s="37" t="s">
        <v>321</v>
      </c>
      <c r="K166" s="399">
        <v>10</v>
      </c>
      <c r="L166" s="400" t="s">
        <v>863</v>
      </c>
      <c r="M166" s="400" t="s">
        <v>861</v>
      </c>
      <c r="N166" s="38">
        <v>41760</v>
      </c>
      <c r="O166" s="38">
        <v>42153</v>
      </c>
      <c r="P166" s="549" t="s">
        <v>1291</v>
      </c>
      <c r="Q166" s="77">
        <v>10</v>
      </c>
      <c r="R166" s="74">
        <v>0.2</v>
      </c>
      <c r="S166" s="74" t="s">
        <v>867</v>
      </c>
      <c r="T166" s="433" t="s">
        <v>1508</v>
      </c>
      <c r="U166" s="70" t="s">
        <v>1422</v>
      </c>
      <c r="V166" s="70" t="s">
        <v>1423</v>
      </c>
      <c r="W166" s="149">
        <v>42198</v>
      </c>
      <c r="X166" s="70" t="s">
        <v>1490</v>
      </c>
    </row>
    <row r="167" spans="1:24" ht="409.5" customHeight="1">
      <c r="A167" s="904"/>
      <c r="B167" s="904"/>
      <c r="C167" s="401" t="s">
        <v>696</v>
      </c>
      <c r="D167" s="235" t="s">
        <v>191</v>
      </c>
      <c r="E167" s="78" t="s">
        <v>864</v>
      </c>
      <c r="F167" s="36" t="s">
        <v>697</v>
      </c>
      <c r="G167" s="36" t="s">
        <v>320</v>
      </c>
      <c r="H167" s="36" t="s">
        <v>698</v>
      </c>
      <c r="I167" s="36" t="s">
        <v>865</v>
      </c>
      <c r="J167" s="37" t="s">
        <v>321</v>
      </c>
      <c r="K167" s="399">
        <v>8</v>
      </c>
      <c r="L167" s="400" t="s">
        <v>863</v>
      </c>
      <c r="M167" s="400" t="s">
        <v>861</v>
      </c>
      <c r="N167" s="38">
        <v>41791</v>
      </c>
      <c r="O167" s="38">
        <v>42185</v>
      </c>
      <c r="P167" s="150" t="s">
        <v>1292</v>
      </c>
      <c r="Q167" s="77">
        <v>8</v>
      </c>
      <c r="R167" s="74">
        <v>0.2</v>
      </c>
      <c r="S167" s="74" t="s">
        <v>867</v>
      </c>
      <c r="T167" s="433" t="s">
        <v>1508</v>
      </c>
      <c r="U167" s="70" t="s">
        <v>1422</v>
      </c>
      <c r="V167" s="70" t="s">
        <v>1423</v>
      </c>
      <c r="W167" s="149">
        <v>42198</v>
      </c>
      <c r="X167" s="70" t="s">
        <v>1490</v>
      </c>
    </row>
    <row r="168" spans="1:24" ht="177.75" customHeight="1">
      <c r="A168" s="905"/>
      <c r="B168" s="905"/>
      <c r="C168" s="401" t="s">
        <v>696</v>
      </c>
      <c r="D168" s="235" t="s">
        <v>191</v>
      </c>
      <c r="E168" s="78" t="s">
        <v>864</v>
      </c>
      <c r="F168" s="36" t="s">
        <v>697</v>
      </c>
      <c r="G168" s="36" t="s">
        <v>303</v>
      </c>
      <c r="H168" s="36" t="s">
        <v>698</v>
      </c>
      <c r="I168" s="36" t="s">
        <v>322</v>
      </c>
      <c r="J168" s="37" t="s">
        <v>189</v>
      </c>
      <c r="K168" s="37">
        <v>1</v>
      </c>
      <c r="L168" s="400" t="s">
        <v>863</v>
      </c>
      <c r="M168" s="400" t="s">
        <v>861</v>
      </c>
      <c r="N168" s="38">
        <v>41731</v>
      </c>
      <c r="O168" s="38">
        <v>42200</v>
      </c>
      <c r="P168" s="167" t="s">
        <v>872</v>
      </c>
      <c r="Q168" s="77">
        <v>1</v>
      </c>
      <c r="R168" s="74">
        <v>0</v>
      </c>
      <c r="S168" s="79" t="s">
        <v>869</v>
      </c>
      <c r="T168" s="429" t="s">
        <v>1509</v>
      </c>
      <c r="U168" s="70" t="s">
        <v>1422</v>
      </c>
      <c r="V168" s="70" t="s">
        <v>1423</v>
      </c>
      <c r="W168" s="149">
        <v>42198</v>
      </c>
      <c r="X168" s="70" t="s">
        <v>1490</v>
      </c>
    </row>
    <row r="169" spans="1:24" ht="234" customHeight="1">
      <c r="A169" s="378" t="s">
        <v>740</v>
      </c>
      <c r="B169" s="378" t="s">
        <v>741</v>
      </c>
      <c r="C169" s="380" t="s">
        <v>747</v>
      </c>
      <c r="D169" s="363" t="s">
        <v>182</v>
      </c>
      <c r="E169" s="367">
        <v>42066</v>
      </c>
      <c r="F169" s="343" t="s">
        <v>821</v>
      </c>
      <c r="G169" s="343" t="s">
        <v>819</v>
      </c>
      <c r="H169" s="343" t="s">
        <v>820</v>
      </c>
      <c r="I169" s="36" t="s">
        <v>818</v>
      </c>
      <c r="J169" s="37" t="s">
        <v>817</v>
      </c>
      <c r="K169" s="37">
        <v>1</v>
      </c>
      <c r="L169" s="379" t="s">
        <v>824</v>
      </c>
      <c r="M169" s="346" t="s">
        <v>825</v>
      </c>
      <c r="N169" s="38">
        <v>42066</v>
      </c>
      <c r="O169" s="38">
        <v>42094</v>
      </c>
      <c r="P169" s="432" t="s">
        <v>1284</v>
      </c>
      <c r="Q169" s="77">
        <v>0.2</v>
      </c>
      <c r="R169" s="74">
        <v>0.2</v>
      </c>
      <c r="S169" s="79" t="s">
        <v>867</v>
      </c>
      <c r="T169" s="432" t="s">
        <v>1510</v>
      </c>
      <c r="U169" s="70" t="s">
        <v>1422</v>
      </c>
      <c r="V169" s="70" t="s">
        <v>1423</v>
      </c>
      <c r="W169" s="149">
        <v>42198</v>
      </c>
      <c r="X169" s="70" t="s">
        <v>1490</v>
      </c>
    </row>
    <row r="170" spans="1:24" ht="193.5" customHeight="1">
      <c r="A170" s="378" t="s">
        <v>742</v>
      </c>
      <c r="B170" s="378" t="s">
        <v>741</v>
      </c>
      <c r="C170" s="380" t="s">
        <v>748</v>
      </c>
      <c r="D170" s="378" t="s">
        <v>182</v>
      </c>
      <c r="E170" s="367">
        <v>42066</v>
      </c>
      <c r="F170" s="343" t="s">
        <v>795</v>
      </c>
      <c r="G170" s="343" t="s">
        <v>796</v>
      </c>
      <c r="H170" s="343" t="s">
        <v>797</v>
      </c>
      <c r="I170" s="36" t="s">
        <v>822</v>
      </c>
      <c r="J170" s="37" t="s">
        <v>823</v>
      </c>
      <c r="K170" s="37">
        <v>1</v>
      </c>
      <c r="L170" s="346" t="s">
        <v>824</v>
      </c>
      <c r="M170" s="379" t="s">
        <v>826</v>
      </c>
      <c r="N170" s="38">
        <v>42066</v>
      </c>
      <c r="O170" s="38">
        <v>42094</v>
      </c>
      <c r="P170" s="76" t="s">
        <v>1293</v>
      </c>
      <c r="Q170" s="544">
        <v>2</v>
      </c>
      <c r="R170" s="74">
        <f>+Q170/7</f>
        <v>0.2857142857142857</v>
      </c>
      <c r="S170" s="77" t="s">
        <v>867</v>
      </c>
      <c r="T170" s="432" t="s">
        <v>1511</v>
      </c>
      <c r="U170" s="70" t="s">
        <v>1422</v>
      </c>
      <c r="V170" s="70" t="s">
        <v>1423</v>
      </c>
      <c r="W170" s="149">
        <v>42198</v>
      </c>
      <c r="X170" s="70" t="s">
        <v>1490</v>
      </c>
    </row>
    <row r="171" spans="1:24" ht="163.5" customHeight="1">
      <c r="A171" s="378" t="s">
        <v>743</v>
      </c>
      <c r="B171" s="378" t="s">
        <v>741</v>
      </c>
      <c r="C171" s="380" t="s">
        <v>749</v>
      </c>
      <c r="D171" s="378" t="s">
        <v>182</v>
      </c>
      <c r="E171" s="367">
        <v>42066</v>
      </c>
      <c r="F171" s="343" t="s">
        <v>791</v>
      </c>
      <c r="G171" s="343" t="s">
        <v>792</v>
      </c>
      <c r="H171" s="364" t="s">
        <v>797</v>
      </c>
      <c r="I171" s="36" t="s">
        <v>794</v>
      </c>
      <c r="J171" s="37" t="s">
        <v>793</v>
      </c>
      <c r="K171" s="37">
        <v>5</v>
      </c>
      <c r="L171" s="379" t="s">
        <v>824</v>
      </c>
      <c r="M171" s="365" t="s">
        <v>827</v>
      </c>
      <c r="N171" s="38">
        <v>42066</v>
      </c>
      <c r="O171" s="38">
        <v>42181</v>
      </c>
      <c r="P171" s="76" t="s">
        <v>1312</v>
      </c>
      <c r="Q171" s="77">
        <v>5</v>
      </c>
      <c r="R171" s="74">
        <v>0.97</v>
      </c>
      <c r="S171" s="79" t="s">
        <v>867</v>
      </c>
      <c r="T171" s="432" t="s">
        <v>1512</v>
      </c>
      <c r="U171" s="70" t="s">
        <v>1422</v>
      </c>
      <c r="V171" s="70" t="s">
        <v>1423</v>
      </c>
      <c r="W171" s="149">
        <v>42198</v>
      </c>
      <c r="X171" s="70" t="s">
        <v>1490</v>
      </c>
    </row>
    <row r="172" spans="1:24" ht="213" customHeight="1">
      <c r="A172" s="445" t="s">
        <v>960</v>
      </c>
      <c r="B172" s="445" t="s">
        <v>741</v>
      </c>
      <c r="C172" s="380" t="s">
        <v>961</v>
      </c>
      <c r="D172" s="445" t="s">
        <v>962</v>
      </c>
      <c r="E172" s="367">
        <v>42135</v>
      </c>
      <c r="F172" s="364" t="s">
        <v>1047</v>
      </c>
      <c r="G172" s="364" t="s">
        <v>1046</v>
      </c>
      <c r="H172" s="364" t="s">
        <v>1049</v>
      </c>
      <c r="I172" s="36" t="s">
        <v>1048</v>
      </c>
      <c r="J172" s="37" t="s">
        <v>1050</v>
      </c>
      <c r="K172" s="37">
        <v>1</v>
      </c>
      <c r="L172" s="379" t="s">
        <v>1051</v>
      </c>
      <c r="M172" s="379" t="s">
        <v>1052</v>
      </c>
      <c r="N172" s="38">
        <v>42135</v>
      </c>
      <c r="O172" s="38">
        <v>42226</v>
      </c>
      <c r="P172" s="76" t="s">
        <v>1285</v>
      </c>
      <c r="Q172" s="150" t="s">
        <v>432</v>
      </c>
      <c r="R172" s="150" t="s">
        <v>432</v>
      </c>
      <c r="S172" s="150" t="s">
        <v>432</v>
      </c>
      <c r="T172" s="433" t="s">
        <v>432</v>
      </c>
      <c r="U172" s="433" t="s">
        <v>432</v>
      </c>
      <c r="V172" s="433" t="s">
        <v>432</v>
      </c>
      <c r="W172" s="433" t="s">
        <v>432</v>
      </c>
      <c r="X172" s="433" t="s">
        <v>432</v>
      </c>
    </row>
    <row r="173" spans="1:24" ht="160.5" customHeight="1">
      <c r="A173" s="493" t="s">
        <v>1087</v>
      </c>
      <c r="B173" s="464" t="s">
        <v>1088</v>
      </c>
      <c r="C173" s="380" t="s">
        <v>1089</v>
      </c>
      <c r="D173" s="464" t="s">
        <v>96</v>
      </c>
      <c r="E173" s="367"/>
      <c r="F173" s="364"/>
      <c r="G173" s="364"/>
      <c r="H173" s="364"/>
      <c r="I173" s="36"/>
      <c r="J173" s="37"/>
      <c r="K173" s="37"/>
      <c r="L173" s="379"/>
      <c r="M173" s="379"/>
      <c r="N173" s="38"/>
      <c r="O173" s="38"/>
      <c r="P173" s="150" t="s">
        <v>1313</v>
      </c>
      <c r="Q173" s="77"/>
      <c r="R173" s="74"/>
      <c r="S173" s="79"/>
      <c r="T173" s="432" t="s">
        <v>1513</v>
      </c>
      <c r="U173" s="70"/>
      <c r="V173" s="150"/>
      <c r="W173" s="149"/>
      <c r="X173" s="70"/>
    </row>
    <row r="174" spans="1:24" ht="175.5" customHeight="1">
      <c r="A174" s="211" t="s">
        <v>607</v>
      </c>
      <c r="B174" s="211" t="s">
        <v>44</v>
      </c>
      <c r="C174" s="332" t="s">
        <v>608</v>
      </c>
      <c r="D174" s="211" t="s">
        <v>96</v>
      </c>
      <c r="E174" s="166">
        <v>41934</v>
      </c>
      <c r="F174" s="211" t="s">
        <v>609</v>
      </c>
      <c r="G174" s="211" t="s">
        <v>610</v>
      </c>
      <c r="H174" s="254" t="s">
        <v>611</v>
      </c>
      <c r="I174" s="254" t="s">
        <v>1045</v>
      </c>
      <c r="J174" s="254" t="s">
        <v>612</v>
      </c>
      <c r="K174" s="165">
        <v>1</v>
      </c>
      <c r="L174" s="215" t="s">
        <v>20</v>
      </c>
      <c r="M174" s="211" t="s">
        <v>613</v>
      </c>
      <c r="N174" s="128">
        <v>42135</v>
      </c>
      <c r="O174" s="128">
        <v>42153</v>
      </c>
      <c r="P174" s="254" t="s">
        <v>1256</v>
      </c>
      <c r="Q174" s="222">
        <v>0.5</v>
      </c>
      <c r="R174" s="543">
        <v>0.5</v>
      </c>
      <c r="S174" s="222" t="s">
        <v>869</v>
      </c>
      <c r="T174" s="592" t="s">
        <v>1580</v>
      </c>
      <c r="U174" s="210" t="s">
        <v>1422</v>
      </c>
      <c r="V174" s="210" t="s">
        <v>1423</v>
      </c>
      <c r="W174" s="210">
        <v>42198</v>
      </c>
      <c r="X174" s="210" t="s">
        <v>1490</v>
      </c>
    </row>
    <row r="175" spans="1:24" ht="126" customHeight="1">
      <c r="A175" s="845"/>
      <c r="B175" s="845" t="s">
        <v>108</v>
      </c>
      <c r="C175" s="865" t="s">
        <v>24</v>
      </c>
      <c r="D175" s="845" t="s">
        <v>96</v>
      </c>
      <c r="E175" s="898">
        <v>41934</v>
      </c>
      <c r="F175" s="845" t="s">
        <v>125</v>
      </c>
      <c r="G175" s="236" t="s">
        <v>239</v>
      </c>
      <c r="H175" s="845" t="s">
        <v>127</v>
      </c>
      <c r="I175" s="236" t="s">
        <v>240</v>
      </c>
      <c r="J175" s="236" t="s">
        <v>156</v>
      </c>
      <c r="K175" s="236">
        <v>1</v>
      </c>
      <c r="L175" s="248" t="s">
        <v>241</v>
      </c>
      <c r="M175" s="236" t="s">
        <v>21</v>
      </c>
      <c r="N175" s="39">
        <v>41086</v>
      </c>
      <c r="O175" s="39">
        <v>42069</v>
      </c>
      <c r="P175" s="174" t="s">
        <v>1259</v>
      </c>
      <c r="Q175" s="175">
        <v>1</v>
      </c>
      <c r="R175" s="176">
        <v>0.2</v>
      </c>
      <c r="S175" s="175" t="s">
        <v>867</v>
      </c>
      <c r="T175" s="109" t="s">
        <v>1562</v>
      </c>
      <c r="U175" s="255" t="s">
        <v>1422</v>
      </c>
      <c r="V175" s="129" t="s">
        <v>1423</v>
      </c>
      <c r="W175" s="129">
        <v>42199</v>
      </c>
      <c r="X175" s="406" t="s">
        <v>1517</v>
      </c>
    </row>
    <row r="176" spans="1:24" ht="180">
      <c r="A176" s="845"/>
      <c r="B176" s="845"/>
      <c r="C176" s="865"/>
      <c r="D176" s="845"/>
      <c r="E176" s="899"/>
      <c r="F176" s="845"/>
      <c r="G176" s="236" t="s">
        <v>16</v>
      </c>
      <c r="H176" s="845"/>
      <c r="I176" s="278" t="s">
        <v>126</v>
      </c>
      <c r="J176" s="236" t="s">
        <v>157</v>
      </c>
      <c r="K176" s="236">
        <v>1</v>
      </c>
      <c r="L176" s="236" t="s">
        <v>110</v>
      </c>
      <c r="M176" s="236" t="s">
        <v>2</v>
      </c>
      <c r="N176" s="39">
        <v>41086</v>
      </c>
      <c r="O176" s="39">
        <v>41121</v>
      </c>
      <c r="P176" s="174" t="s">
        <v>1261</v>
      </c>
      <c r="Q176" s="175">
        <v>0</v>
      </c>
      <c r="R176" s="176">
        <v>0</v>
      </c>
      <c r="S176" s="175" t="s">
        <v>869</v>
      </c>
      <c r="T176" s="109" t="s">
        <v>1563</v>
      </c>
      <c r="U176" s="255" t="s">
        <v>1422</v>
      </c>
      <c r="V176" s="129" t="s">
        <v>1423</v>
      </c>
      <c r="W176" s="129">
        <v>42199</v>
      </c>
      <c r="X176" s="606" t="s">
        <v>1517</v>
      </c>
    </row>
    <row r="177" spans="1:24" ht="141" customHeight="1">
      <c r="A177" s="299"/>
      <c r="B177" s="383" t="s">
        <v>108</v>
      </c>
      <c r="C177" s="333" t="s">
        <v>146</v>
      </c>
      <c r="D177" s="383" t="s">
        <v>96</v>
      </c>
      <c r="E177" s="39">
        <v>40858</v>
      </c>
      <c r="F177" s="300" t="s">
        <v>14</v>
      </c>
      <c r="G177" s="301" t="s">
        <v>15</v>
      </c>
      <c r="H177" s="299" t="s">
        <v>147</v>
      </c>
      <c r="I177" s="546" t="s">
        <v>1314</v>
      </c>
      <c r="J177" s="236" t="s">
        <v>839</v>
      </c>
      <c r="K177" s="40">
        <v>1</v>
      </c>
      <c r="L177" s="248" t="s">
        <v>58</v>
      </c>
      <c r="M177" s="236" t="s">
        <v>148</v>
      </c>
      <c r="N177" s="41">
        <v>40848</v>
      </c>
      <c r="O177" s="41">
        <v>42112</v>
      </c>
      <c r="P177" s="174" t="s">
        <v>1282</v>
      </c>
      <c r="Q177" s="175">
        <v>0</v>
      </c>
      <c r="R177" s="176">
        <v>0</v>
      </c>
      <c r="S177" s="175" t="s">
        <v>869</v>
      </c>
      <c r="T177" s="109" t="s">
        <v>1564</v>
      </c>
      <c r="U177" s="255" t="s">
        <v>1422</v>
      </c>
      <c r="V177" s="129" t="s">
        <v>1423</v>
      </c>
      <c r="W177" s="129">
        <v>42199</v>
      </c>
      <c r="X177" s="606" t="s">
        <v>1517</v>
      </c>
    </row>
    <row r="178" spans="1:24" ht="189" customHeight="1">
      <c r="A178" s="846" t="s">
        <v>490</v>
      </c>
      <c r="B178" s="846" t="s">
        <v>242</v>
      </c>
      <c r="C178" s="848" t="s">
        <v>491</v>
      </c>
      <c r="D178" s="846" t="s">
        <v>191</v>
      </c>
      <c r="E178" s="900">
        <v>41934</v>
      </c>
      <c r="F178" s="915" t="s">
        <v>492</v>
      </c>
      <c r="G178" s="151" t="s">
        <v>973</v>
      </c>
      <c r="H178" s="908" t="s">
        <v>975</v>
      </c>
      <c r="I178" s="43" t="s">
        <v>976</v>
      </c>
      <c r="J178" s="43" t="s">
        <v>978</v>
      </c>
      <c r="K178" s="43">
        <v>1</v>
      </c>
      <c r="L178" s="794" t="s">
        <v>319</v>
      </c>
      <c r="M178" s="794" t="s">
        <v>980</v>
      </c>
      <c r="N178" s="44">
        <v>42135</v>
      </c>
      <c r="O178" s="44">
        <v>42215</v>
      </c>
      <c r="P178" s="405" t="s">
        <v>1260</v>
      </c>
      <c r="Q178" s="177">
        <v>0.1</v>
      </c>
      <c r="R178" s="178">
        <v>0.1</v>
      </c>
      <c r="S178" s="177" t="s">
        <v>867</v>
      </c>
      <c r="T178" s="109" t="s">
        <v>1565</v>
      </c>
      <c r="U178" s="255" t="s">
        <v>1422</v>
      </c>
      <c r="V178" s="129" t="s">
        <v>1423</v>
      </c>
      <c r="W178" s="129">
        <v>42199</v>
      </c>
      <c r="X178" s="606" t="s">
        <v>1517</v>
      </c>
    </row>
    <row r="179" spans="1:24" ht="160.5" customHeight="1">
      <c r="A179" s="847"/>
      <c r="B179" s="847"/>
      <c r="C179" s="849"/>
      <c r="D179" s="847"/>
      <c r="E179" s="847"/>
      <c r="F179" s="916"/>
      <c r="G179" s="151" t="s">
        <v>974</v>
      </c>
      <c r="H179" s="801"/>
      <c r="I179" s="43" t="s">
        <v>977</v>
      </c>
      <c r="J179" s="43" t="s">
        <v>979</v>
      </c>
      <c r="K179" s="43">
        <v>1</v>
      </c>
      <c r="L179" s="795"/>
      <c r="M179" s="795"/>
      <c r="N179" s="44">
        <v>42216</v>
      </c>
      <c r="O179" s="44">
        <v>42223</v>
      </c>
      <c r="P179" s="405" t="s">
        <v>1261</v>
      </c>
      <c r="Q179" s="177">
        <v>0</v>
      </c>
      <c r="R179" s="178">
        <v>0</v>
      </c>
      <c r="S179" s="177" t="s">
        <v>869</v>
      </c>
      <c r="T179" s="109" t="s">
        <v>1566</v>
      </c>
      <c r="U179" s="255" t="s">
        <v>1422</v>
      </c>
      <c r="V179" s="129" t="s">
        <v>1423</v>
      </c>
      <c r="W179" s="129">
        <v>42199</v>
      </c>
      <c r="X179" s="606" t="s">
        <v>1517</v>
      </c>
    </row>
    <row r="180" spans="1:24" ht="192" customHeight="1">
      <c r="A180" s="846" t="s">
        <v>496</v>
      </c>
      <c r="B180" s="846" t="s">
        <v>242</v>
      </c>
      <c r="C180" s="848" t="s">
        <v>497</v>
      </c>
      <c r="D180" s="846" t="s">
        <v>191</v>
      </c>
      <c r="E180" s="900">
        <v>41934</v>
      </c>
      <c r="F180" s="915" t="s">
        <v>498</v>
      </c>
      <c r="G180" s="151" t="s">
        <v>499</v>
      </c>
      <c r="H180" s="908" t="s">
        <v>500</v>
      </c>
      <c r="I180" s="43" t="s">
        <v>493</v>
      </c>
      <c r="J180" s="43" t="s">
        <v>501</v>
      </c>
      <c r="K180" s="43">
        <v>1</v>
      </c>
      <c r="L180" s="794" t="s">
        <v>319</v>
      </c>
      <c r="M180" s="794" t="s">
        <v>494</v>
      </c>
      <c r="N180" s="44">
        <v>41802</v>
      </c>
      <c r="O180" s="44">
        <v>41887</v>
      </c>
      <c r="P180" s="405" t="s">
        <v>1262</v>
      </c>
      <c r="Q180" s="177">
        <v>0.7</v>
      </c>
      <c r="R180" s="178">
        <v>0.7</v>
      </c>
      <c r="S180" s="178" t="s">
        <v>867</v>
      </c>
      <c r="T180" s="109" t="s">
        <v>1567</v>
      </c>
      <c r="U180" s="255" t="s">
        <v>1422</v>
      </c>
      <c r="V180" s="129" t="s">
        <v>1423</v>
      </c>
      <c r="W180" s="129">
        <v>42199</v>
      </c>
      <c r="X180" s="606" t="s">
        <v>1517</v>
      </c>
    </row>
    <row r="181" spans="1:24" ht="150" customHeight="1">
      <c r="A181" s="847"/>
      <c r="B181" s="847"/>
      <c r="C181" s="849"/>
      <c r="D181" s="847"/>
      <c r="E181" s="847"/>
      <c r="F181" s="916"/>
      <c r="G181" s="152" t="s">
        <v>502</v>
      </c>
      <c r="H181" s="801"/>
      <c r="I181" s="43" t="s">
        <v>495</v>
      </c>
      <c r="J181" s="43" t="s">
        <v>189</v>
      </c>
      <c r="K181" s="43">
        <v>1</v>
      </c>
      <c r="L181" s="795"/>
      <c r="M181" s="795"/>
      <c r="N181" s="44">
        <v>41890</v>
      </c>
      <c r="O181" s="44">
        <v>41894</v>
      </c>
      <c r="P181" s="405" t="s">
        <v>1261</v>
      </c>
      <c r="Q181" s="177">
        <v>0</v>
      </c>
      <c r="R181" s="178">
        <v>0</v>
      </c>
      <c r="S181" s="178" t="s">
        <v>869</v>
      </c>
      <c r="T181" s="109" t="s">
        <v>1568</v>
      </c>
      <c r="U181" s="255" t="s">
        <v>1422</v>
      </c>
      <c r="V181" s="129" t="s">
        <v>1423</v>
      </c>
      <c r="W181" s="129">
        <v>42199</v>
      </c>
      <c r="X181" s="606" t="s">
        <v>1517</v>
      </c>
    </row>
    <row r="182" spans="1:28" ht="352.5" customHeight="1">
      <c r="A182" s="907" t="s">
        <v>702</v>
      </c>
      <c r="B182" s="907" t="s">
        <v>242</v>
      </c>
      <c r="C182" s="906" t="s">
        <v>559</v>
      </c>
      <c r="D182" s="907" t="s">
        <v>96</v>
      </c>
      <c r="E182" s="909">
        <v>41913</v>
      </c>
      <c r="F182" s="920" t="s">
        <v>703</v>
      </c>
      <c r="G182" s="152" t="s">
        <v>615</v>
      </c>
      <c r="H182" s="800" t="s">
        <v>704</v>
      </c>
      <c r="I182" s="43" t="s">
        <v>616</v>
      </c>
      <c r="J182" s="43" t="s">
        <v>617</v>
      </c>
      <c r="K182" s="43">
        <v>5</v>
      </c>
      <c r="L182" s="902" t="s">
        <v>319</v>
      </c>
      <c r="M182" s="902" t="s">
        <v>614</v>
      </c>
      <c r="N182" s="44">
        <v>41913</v>
      </c>
      <c r="O182" s="44">
        <v>42069</v>
      </c>
      <c r="P182" s="44" t="s">
        <v>1263</v>
      </c>
      <c r="Q182" s="177">
        <v>0.72</v>
      </c>
      <c r="R182" s="178">
        <v>0.72</v>
      </c>
      <c r="S182" s="177" t="s">
        <v>867</v>
      </c>
      <c r="T182" s="626" t="s">
        <v>1572</v>
      </c>
      <c r="U182" s="42" t="s">
        <v>1422</v>
      </c>
      <c r="V182" s="43" t="s">
        <v>1423</v>
      </c>
      <c r="W182" s="129">
        <v>42199</v>
      </c>
      <c r="X182" s="606" t="s">
        <v>1517</v>
      </c>
      <c r="AB182" s="421"/>
    </row>
    <row r="183" spans="1:28" ht="212.25" customHeight="1">
      <c r="A183" s="847"/>
      <c r="B183" s="847"/>
      <c r="C183" s="849"/>
      <c r="D183" s="847"/>
      <c r="E183" s="910"/>
      <c r="F183" s="916"/>
      <c r="G183" s="152" t="s">
        <v>618</v>
      </c>
      <c r="H183" s="801"/>
      <c r="I183" s="43" t="s">
        <v>606</v>
      </c>
      <c r="J183" s="43" t="s">
        <v>189</v>
      </c>
      <c r="K183" s="43">
        <v>1</v>
      </c>
      <c r="L183" s="795"/>
      <c r="M183" s="795"/>
      <c r="N183" s="44">
        <v>41992</v>
      </c>
      <c r="O183" s="44">
        <v>42004</v>
      </c>
      <c r="P183" s="177" t="s">
        <v>1261</v>
      </c>
      <c r="Q183" s="177">
        <v>0.6</v>
      </c>
      <c r="R183" s="178">
        <f>3/5</f>
        <v>0.6</v>
      </c>
      <c r="S183" s="177" t="s">
        <v>867</v>
      </c>
      <c r="T183" s="626" t="s">
        <v>1569</v>
      </c>
      <c r="U183" s="42" t="s">
        <v>1422</v>
      </c>
      <c r="V183" s="43" t="s">
        <v>1423</v>
      </c>
      <c r="W183" s="129">
        <v>42199</v>
      </c>
      <c r="X183" s="606" t="s">
        <v>1517</v>
      </c>
      <c r="AB183" s="421"/>
    </row>
    <row r="184" spans="1:28" ht="198" customHeight="1">
      <c r="A184" s="250" t="s">
        <v>619</v>
      </c>
      <c r="B184" s="250" t="s">
        <v>242</v>
      </c>
      <c r="C184" s="334" t="s">
        <v>699</v>
      </c>
      <c r="D184" s="250" t="s">
        <v>96</v>
      </c>
      <c r="E184" s="285">
        <v>41934</v>
      </c>
      <c r="F184" s="251" t="s">
        <v>700</v>
      </c>
      <c r="G184" s="384" t="s">
        <v>620</v>
      </c>
      <c r="H184" s="246" t="s">
        <v>701</v>
      </c>
      <c r="I184" s="43" t="s">
        <v>621</v>
      </c>
      <c r="J184" s="43" t="s">
        <v>622</v>
      </c>
      <c r="K184" s="43">
        <v>13</v>
      </c>
      <c r="L184" s="253" t="s">
        <v>319</v>
      </c>
      <c r="M184" s="253" t="s">
        <v>614</v>
      </c>
      <c r="N184" s="253">
        <v>41908</v>
      </c>
      <c r="O184" s="253">
        <v>41992</v>
      </c>
      <c r="P184" s="177" t="s">
        <v>1283</v>
      </c>
      <c r="Q184" s="177">
        <v>13</v>
      </c>
      <c r="R184" s="178">
        <v>1</v>
      </c>
      <c r="S184" s="178" t="s">
        <v>868</v>
      </c>
      <c r="T184" s="109" t="s">
        <v>1573</v>
      </c>
      <c r="U184" s="42" t="s">
        <v>1422</v>
      </c>
      <c r="V184" s="42" t="s">
        <v>1423</v>
      </c>
      <c r="W184" s="129">
        <v>42199</v>
      </c>
      <c r="X184" s="606" t="s">
        <v>1517</v>
      </c>
      <c r="AB184" s="421"/>
    </row>
    <row r="185" spans="1:28" ht="164.25" customHeight="1">
      <c r="A185" s="374" t="s">
        <v>737</v>
      </c>
      <c r="B185" s="458" t="s">
        <v>242</v>
      </c>
      <c r="C185" s="373" t="s">
        <v>752</v>
      </c>
      <c r="D185" s="374" t="s">
        <v>182</v>
      </c>
      <c r="E185" s="351">
        <v>42067</v>
      </c>
      <c r="F185" s="352" t="s">
        <v>804</v>
      </c>
      <c r="G185" s="384" t="s">
        <v>981</v>
      </c>
      <c r="H185" s="350" t="s">
        <v>982</v>
      </c>
      <c r="I185" s="43" t="s">
        <v>983</v>
      </c>
      <c r="J185" s="43" t="s">
        <v>984</v>
      </c>
      <c r="K185" s="43">
        <v>1</v>
      </c>
      <c r="L185" s="345" t="s">
        <v>985</v>
      </c>
      <c r="M185" s="345" t="s">
        <v>803</v>
      </c>
      <c r="N185" s="44">
        <v>42132</v>
      </c>
      <c r="O185" s="44">
        <v>42153</v>
      </c>
      <c r="P185" s="177" t="s">
        <v>1315</v>
      </c>
      <c r="Q185" s="177">
        <v>1</v>
      </c>
      <c r="R185" s="178">
        <v>1</v>
      </c>
      <c r="S185" s="177" t="s">
        <v>868</v>
      </c>
      <c r="T185" s="109" t="s">
        <v>1570</v>
      </c>
      <c r="U185" s="627" t="s">
        <v>876</v>
      </c>
      <c r="V185" s="632" t="s">
        <v>1574</v>
      </c>
      <c r="W185" s="628">
        <v>42199</v>
      </c>
      <c r="X185" s="629" t="s">
        <v>1517</v>
      </c>
      <c r="AB185" s="421"/>
    </row>
    <row r="186" spans="1:28" ht="151.5" customHeight="1">
      <c r="A186" s="40" t="s">
        <v>1069</v>
      </c>
      <c r="B186" s="40" t="s">
        <v>242</v>
      </c>
      <c r="C186" s="460" t="s">
        <v>1070</v>
      </c>
      <c r="D186" s="40" t="s">
        <v>96</v>
      </c>
      <c r="E186" s="41">
        <v>42135</v>
      </c>
      <c r="F186" s="461" t="s">
        <v>1071</v>
      </c>
      <c r="G186" s="384" t="s">
        <v>1072</v>
      </c>
      <c r="H186" s="43" t="s">
        <v>1073</v>
      </c>
      <c r="I186" s="43" t="s">
        <v>1074</v>
      </c>
      <c r="J186" s="43" t="s">
        <v>1075</v>
      </c>
      <c r="K186" s="43">
        <v>1</v>
      </c>
      <c r="L186" s="459" t="s">
        <v>1076</v>
      </c>
      <c r="M186" s="459" t="s">
        <v>1077</v>
      </c>
      <c r="N186" s="44">
        <v>42135</v>
      </c>
      <c r="O186" s="44">
        <v>42185</v>
      </c>
      <c r="P186" s="177" t="s">
        <v>1264</v>
      </c>
      <c r="Q186" s="177">
        <v>1</v>
      </c>
      <c r="R186" s="178">
        <v>0.2</v>
      </c>
      <c r="S186" s="177" t="s">
        <v>867</v>
      </c>
      <c r="T186" s="109" t="s">
        <v>1571</v>
      </c>
      <c r="U186" s="42" t="s">
        <v>1422</v>
      </c>
      <c r="V186" s="42" t="s">
        <v>1423</v>
      </c>
      <c r="W186" s="129">
        <v>42199</v>
      </c>
      <c r="X186" s="606" t="s">
        <v>1517</v>
      </c>
      <c r="AB186" s="421"/>
    </row>
    <row r="187" spans="1:24" ht="183.75" customHeight="1">
      <c r="A187" s="660" t="s">
        <v>1397</v>
      </c>
      <c r="B187" s="660" t="s">
        <v>1398</v>
      </c>
      <c r="C187" s="658" t="s">
        <v>1399</v>
      </c>
      <c r="D187" s="658" t="s">
        <v>227</v>
      </c>
      <c r="E187" s="663">
        <v>42188</v>
      </c>
      <c r="F187" s="658" t="s">
        <v>1400</v>
      </c>
      <c r="G187" s="558" t="s">
        <v>1401</v>
      </c>
      <c r="H187" s="658" t="s">
        <v>1402</v>
      </c>
      <c r="I187" s="558" t="s">
        <v>1403</v>
      </c>
      <c r="J187" s="558" t="s">
        <v>1404</v>
      </c>
      <c r="K187" s="559">
        <v>1</v>
      </c>
      <c r="L187" s="558" t="s">
        <v>1398</v>
      </c>
      <c r="M187" s="558" t="s">
        <v>1405</v>
      </c>
      <c r="N187" s="560">
        <v>42188</v>
      </c>
      <c r="O187" s="560">
        <v>43741</v>
      </c>
      <c r="P187" s="561" t="s">
        <v>432</v>
      </c>
      <c r="Q187" s="561" t="s">
        <v>432</v>
      </c>
      <c r="R187" s="561" t="s">
        <v>432</v>
      </c>
      <c r="S187" s="561" t="s">
        <v>432</v>
      </c>
      <c r="T187" s="561" t="s">
        <v>432</v>
      </c>
      <c r="U187" s="561" t="s">
        <v>432</v>
      </c>
      <c r="V187" s="561" t="s">
        <v>432</v>
      </c>
      <c r="W187" s="561" t="s">
        <v>432</v>
      </c>
      <c r="X187" s="561" t="s">
        <v>432</v>
      </c>
    </row>
    <row r="188" spans="1:24" ht="151.5" customHeight="1">
      <c r="A188" s="661"/>
      <c r="B188" s="661"/>
      <c r="C188" s="662"/>
      <c r="D188" s="659"/>
      <c r="E188" s="664"/>
      <c r="F188" s="659"/>
      <c r="G188" s="558" t="s">
        <v>1406</v>
      </c>
      <c r="H188" s="659"/>
      <c r="I188" s="558" t="s">
        <v>1407</v>
      </c>
      <c r="J188" s="561" t="s">
        <v>309</v>
      </c>
      <c r="K188" s="561">
        <v>1</v>
      </c>
      <c r="L188" s="558" t="s">
        <v>1398</v>
      </c>
      <c r="M188" s="558" t="s">
        <v>1405</v>
      </c>
      <c r="N188" s="560">
        <v>42188</v>
      </c>
      <c r="O188" s="560">
        <v>43741</v>
      </c>
      <c r="P188" s="561" t="s">
        <v>432</v>
      </c>
      <c r="Q188" s="561" t="s">
        <v>432</v>
      </c>
      <c r="R188" s="561" t="s">
        <v>432</v>
      </c>
      <c r="S188" s="561" t="s">
        <v>432</v>
      </c>
      <c r="T188" s="561" t="s">
        <v>432</v>
      </c>
      <c r="U188" s="561" t="s">
        <v>432</v>
      </c>
      <c r="V188" s="561" t="s">
        <v>432</v>
      </c>
      <c r="W188" s="561" t="s">
        <v>432</v>
      </c>
      <c r="X188" s="561" t="s">
        <v>432</v>
      </c>
    </row>
    <row r="189" spans="1:24" ht="151.5" customHeight="1">
      <c r="A189" s="661"/>
      <c r="B189" s="661"/>
      <c r="C189" s="662"/>
      <c r="D189" s="562" t="s">
        <v>227</v>
      </c>
      <c r="E189" s="563">
        <v>42188</v>
      </c>
      <c r="F189" s="562" t="s">
        <v>1408</v>
      </c>
      <c r="G189" s="558" t="s">
        <v>1409</v>
      </c>
      <c r="H189" s="564" t="s">
        <v>1410</v>
      </c>
      <c r="I189" s="558" t="s">
        <v>1411</v>
      </c>
      <c r="J189" s="561" t="s">
        <v>189</v>
      </c>
      <c r="K189" s="561">
        <v>1</v>
      </c>
      <c r="L189" s="558" t="s">
        <v>1398</v>
      </c>
      <c r="M189" s="558" t="s">
        <v>1405</v>
      </c>
      <c r="N189" s="560">
        <v>42188</v>
      </c>
      <c r="O189" s="560">
        <v>43741</v>
      </c>
      <c r="P189" s="561" t="s">
        <v>432</v>
      </c>
      <c r="Q189" s="561" t="s">
        <v>432</v>
      </c>
      <c r="R189" s="561" t="s">
        <v>432</v>
      </c>
      <c r="S189" s="561" t="s">
        <v>432</v>
      </c>
      <c r="T189" s="561" t="s">
        <v>432</v>
      </c>
      <c r="U189" s="561" t="s">
        <v>432</v>
      </c>
      <c r="V189" s="561" t="s">
        <v>432</v>
      </c>
      <c r="W189" s="561" t="s">
        <v>432</v>
      </c>
      <c r="X189" s="561" t="s">
        <v>432</v>
      </c>
    </row>
    <row r="190" spans="1:24" ht="151.5" customHeight="1">
      <c r="A190" s="561" t="s">
        <v>1412</v>
      </c>
      <c r="B190" s="561" t="s">
        <v>1398</v>
      </c>
      <c r="C190" s="558" t="s">
        <v>1413</v>
      </c>
      <c r="D190" s="558" t="s">
        <v>227</v>
      </c>
      <c r="E190" s="560">
        <v>42188</v>
      </c>
      <c r="F190" s="558" t="s">
        <v>1414</v>
      </c>
      <c r="G190" s="558" t="s">
        <v>1415</v>
      </c>
      <c r="H190" s="558" t="s">
        <v>1416</v>
      </c>
      <c r="I190" s="558" t="s">
        <v>1417</v>
      </c>
      <c r="J190" s="558" t="s">
        <v>1418</v>
      </c>
      <c r="K190" s="565">
        <v>1</v>
      </c>
      <c r="L190" s="558" t="s">
        <v>1398</v>
      </c>
      <c r="M190" s="558" t="s">
        <v>1405</v>
      </c>
      <c r="N190" s="560">
        <v>42188</v>
      </c>
      <c r="O190" s="560">
        <v>43741</v>
      </c>
      <c r="P190" s="561" t="s">
        <v>432</v>
      </c>
      <c r="Q190" s="561" t="s">
        <v>432</v>
      </c>
      <c r="R190" s="561" t="s">
        <v>432</v>
      </c>
      <c r="S190" s="561" t="s">
        <v>432</v>
      </c>
      <c r="T190" s="561" t="s">
        <v>432</v>
      </c>
      <c r="U190" s="561" t="s">
        <v>432</v>
      </c>
      <c r="V190" s="561" t="s">
        <v>432</v>
      </c>
      <c r="W190" s="561" t="s">
        <v>432</v>
      </c>
      <c r="X190" s="561" t="s">
        <v>432</v>
      </c>
    </row>
    <row r="191" spans="1:24" ht="144.75" customHeight="1">
      <c r="A191" s="842" t="s">
        <v>623</v>
      </c>
      <c r="B191" s="842" t="s">
        <v>190</v>
      </c>
      <c r="C191" s="855" t="s">
        <v>559</v>
      </c>
      <c r="D191" s="869" t="s">
        <v>96</v>
      </c>
      <c r="E191" s="859">
        <v>41934</v>
      </c>
      <c r="F191" s="850" t="s">
        <v>624</v>
      </c>
      <c r="G191" s="32" t="s">
        <v>625</v>
      </c>
      <c r="H191" s="850" t="s">
        <v>626</v>
      </c>
      <c r="I191" s="32" t="s">
        <v>627</v>
      </c>
      <c r="J191" s="240" t="s">
        <v>628</v>
      </c>
      <c r="K191" s="240">
        <v>1</v>
      </c>
      <c r="L191" s="33" t="s">
        <v>183</v>
      </c>
      <c r="M191" s="33" t="s">
        <v>830</v>
      </c>
      <c r="N191" s="34">
        <v>41904</v>
      </c>
      <c r="O191" s="34">
        <v>41988</v>
      </c>
      <c r="P191" s="200" t="s">
        <v>1267</v>
      </c>
      <c r="Q191" s="201">
        <v>0.4</v>
      </c>
      <c r="R191" s="202">
        <v>0.4</v>
      </c>
      <c r="S191" s="203" t="s">
        <v>867</v>
      </c>
      <c r="T191" s="414" t="s">
        <v>1472</v>
      </c>
      <c r="U191" s="31" t="s">
        <v>1422</v>
      </c>
      <c r="V191" s="31" t="s">
        <v>1423</v>
      </c>
      <c r="W191" s="209">
        <v>42199</v>
      </c>
      <c r="X191" s="31" t="s">
        <v>1428</v>
      </c>
    </row>
    <row r="192" spans="1:24" ht="201" customHeight="1">
      <c r="A192" s="843"/>
      <c r="B192" s="843"/>
      <c r="C192" s="856"/>
      <c r="D192" s="860"/>
      <c r="E192" s="860"/>
      <c r="F192" s="851"/>
      <c r="G192" s="32" t="s">
        <v>629</v>
      </c>
      <c r="H192" s="851"/>
      <c r="I192" s="32" t="s">
        <v>630</v>
      </c>
      <c r="J192" s="240" t="s">
        <v>564</v>
      </c>
      <c r="K192" s="240">
        <v>1</v>
      </c>
      <c r="L192" s="33" t="s">
        <v>183</v>
      </c>
      <c r="M192" s="33" t="s">
        <v>830</v>
      </c>
      <c r="N192" s="34">
        <v>41989</v>
      </c>
      <c r="O192" s="34">
        <v>41997</v>
      </c>
      <c r="P192" s="204" t="s">
        <v>1268</v>
      </c>
      <c r="Q192" s="201">
        <v>0</v>
      </c>
      <c r="R192" s="202">
        <v>0</v>
      </c>
      <c r="S192" s="203" t="s">
        <v>869</v>
      </c>
      <c r="T192" s="414" t="s">
        <v>1471</v>
      </c>
      <c r="U192" s="31" t="s">
        <v>1422</v>
      </c>
      <c r="V192" s="31" t="s">
        <v>1423</v>
      </c>
      <c r="W192" s="209">
        <v>42199</v>
      </c>
      <c r="X192" s="31" t="s">
        <v>1428</v>
      </c>
    </row>
    <row r="193" spans="1:24" ht="139.5" customHeight="1">
      <c r="A193" s="842" t="s">
        <v>631</v>
      </c>
      <c r="B193" s="842" t="s">
        <v>190</v>
      </c>
      <c r="C193" s="855" t="s">
        <v>632</v>
      </c>
      <c r="D193" s="869" t="s">
        <v>191</v>
      </c>
      <c r="E193" s="859">
        <v>41926</v>
      </c>
      <c r="F193" s="850" t="s">
        <v>633</v>
      </c>
      <c r="G193" s="32" t="s">
        <v>634</v>
      </c>
      <c r="H193" s="850" t="s">
        <v>635</v>
      </c>
      <c r="I193" s="32" t="s">
        <v>636</v>
      </c>
      <c r="J193" s="240" t="s">
        <v>637</v>
      </c>
      <c r="K193" s="240">
        <v>1</v>
      </c>
      <c r="L193" s="268" t="s">
        <v>183</v>
      </c>
      <c r="M193" s="268" t="s">
        <v>829</v>
      </c>
      <c r="N193" s="34">
        <v>41926</v>
      </c>
      <c r="O193" s="34">
        <v>42048</v>
      </c>
      <c r="P193" s="200" t="s">
        <v>1269</v>
      </c>
      <c r="Q193" s="201">
        <v>0.2</v>
      </c>
      <c r="R193" s="202">
        <v>0.2</v>
      </c>
      <c r="S193" s="203" t="s">
        <v>867</v>
      </c>
      <c r="T193" s="414" t="s">
        <v>1473</v>
      </c>
      <c r="U193" s="31" t="s">
        <v>1422</v>
      </c>
      <c r="V193" s="31" t="s">
        <v>1423</v>
      </c>
      <c r="W193" s="209">
        <v>42199</v>
      </c>
      <c r="X193" s="31" t="s">
        <v>1428</v>
      </c>
    </row>
    <row r="194" spans="1:24" ht="157.5" customHeight="1">
      <c r="A194" s="843"/>
      <c r="B194" s="843"/>
      <c r="C194" s="856"/>
      <c r="D194" s="860"/>
      <c r="E194" s="901"/>
      <c r="F194" s="851"/>
      <c r="G194" s="269" t="s">
        <v>638</v>
      </c>
      <c r="H194" s="851"/>
      <c r="I194" s="32" t="s">
        <v>880</v>
      </c>
      <c r="J194" s="240" t="s">
        <v>189</v>
      </c>
      <c r="K194" s="240">
        <v>1</v>
      </c>
      <c r="L194" s="268" t="s">
        <v>183</v>
      </c>
      <c r="M194" s="268" t="s">
        <v>829</v>
      </c>
      <c r="N194" s="34">
        <v>42048</v>
      </c>
      <c r="O194" s="34">
        <v>42055</v>
      </c>
      <c r="P194" s="204" t="s">
        <v>1270</v>
      </c>
      <c r="Q194" s="201">
        <v>0</v>
      </c>
      <c r="R194" s="202">
        <v>0</v>
      </c>
      <c r="S194" s="203" t="s">
        <v>867</v>
      </c>
      <c r="T194" s="414" t="s">
        <v>1471</v>
      </c>
      <c r="U194" s="31" t="s">
        <v>1422</v>
      </c>
      <c r="V194" s="31" t="s">
        <v>1423</v>
      </c>
      <c r="W194" s="209">
        <v>42199</v>
      </c>
      <c r="X194" s="31" t="s">
        <v>1428</v>
      </c>
    </row>
    <row r="195" spans="1:24" ht="141" customHeight="1">
      <c r="A195" s="388" t="s">
        <v>639</v>
      </c>
      <c r="B195" s="388" t="s">
        <v>190</v>
      </c>
      <c r="C195" s="389" t="s">
        <v>640</v>
      </c>
      <c r="D195" s="390" t="s">
        <v>96</v>
      </c>
      <c r="E195" s="391">
        <v>41976</v>
      </c>
      <c r="F195" s="32" t="s">
        <v>641</v>
      </c>
      <c r="G195" s="32" t="s">
        <v>642</v>
      </c>
      <c r="H195" s="32" t="s">
        <v>643</v>
      </c>
      <c r="I195" s="32" t="s">
        <v>840</v>
      </c>
      <c r="J195" s="240" t="s">
        <v>782</v>
      </c>
      <c r="K195" s="240">
        <v>8</v>
      </c>
      <c r="L195" s="33" t="s">
        <v>183</v>
      </c>
      <c r="M195" s="33" t="s">
        <v>829</v>
      </c>
      <c r="N195" s="34">
        <v>41977</v>
      </c>
      <c r="O195" s="34">
        <v>42069</v>
      </c>
      <c r="P195" s="204" t="s">
        <v>1271</v>
      </c>
      <c r="Q195" s="201">
        <v>1</v>
      </c>
      <c r="R195" s="202">
        <v>1</v>
      </c>
      <c r="S195" s="203" t="s">
        <v>868</v>
      </c>
      <c r="T195" s="414" t="s">
        <v>1474</v>
      </c>
      <c r="U195" s="31" t="s">
        <v>876</v>
      </c>
      <c r="V195" s="633" t="s">
        <v>1475</v>
      </c>
      <c r="W195" s="209">
        <v>42199</v>
      </c>
      <c r="X195" s="31" t="s">
        <v>1428</v>
      </c>
    </row>
    <row r="196" spans="1:24" ht="130.5" customHeight="1">
      <c r="A196" s="369" t="s">
        <v>734</v>
      </c>
      <c r="B196" s="369" t="s">
        <v>735</v>
      </c>
      <c r="C196" s="370" t="s">
        <v>745</v>
      </c>
      <c r="D196" s="371" t="s">
        <v>182</v>
      </c>
      <c r="E196" s="353">
        <v>42067</v>
      </c>
      <c r="F196" s="348" t="s">
        <v>801</v>
      </c>
      <c r="G196" s="386" t="s">
        <v>798</v>
      </c>
      <c r="H196" s="348" t="s">
        <v>802</v>
      </c>
      <c r="I196" s="372" t="s">
        <v>799</v>
      </c>
      <c r="J196" s="387" t="s">
        <v>800</v>
      </c>
      <c r="K196" s="240">
        <v>1</v>
      </c>
      <c r="L196" s="366" t="s">
        <v>183</v>
      </c>
      <c r="M196" s="347" t="s">
        <v>828</v>
      </c>
      <c r="N196" s="34">
        <v>42067</v>
      </c>
      <c r="O196" s="34">
        <v>42124</v>
      </c>
      <c r="P196" s="204" t="s">
        <v>1478</v>
      </c>
      <c r="Q196" s="201">
        <v>1</v>
      </c>
      <c r="R196" s="202">
        <v>1</v>
      </c>
      <c r="S196" s="203" t="s">
        <v>868</v>
      </c>
      <c r="T196" s="414" t="s">
        <v>1479</v>
      </c>
      <c r="U196" s="31" t="s">
        <v>1422</v>
      </c>
      <c r="V196" s="31" t="s">
        <v>1423</v>
      </c>
      <c r="W196" s="209">
        <v>42199</v>
      </c>
      <c r="X196" s="31" t="s">
        <v>1428</v>
      </c>
    </row>
    <row r="197" spans="1:24" ht="129" customHeight="1">
      <c r="A197" s="428" t="s">
        <v>935</v>
      </c>
      <c r="B197" s="428" t="s">
        <v>735</v>
      </c>
      <c r="C197" s="425" t="s">
        <v>936</v>
      </c>
      <c r="D197" s="390" t="s">
        <v>96</v>
      </c>
      <c r="E197" s="423">
        <v>42102</v>
      </c>
      <c r="F197" s="426" t="s">
        <v>937</v>
      </c>
      <c r="G197" s="32" t="s">
        <v>938</v>
      </c>
      <c r="H197" s="426" t="s">
        <v>939</v>
      </c>
      <c r="I197" s="426" t="s">
        <v>940</v>
      </c>
      <c r="J197" s="387" t="s">
        <v>941</v>
      </c>
      <c r="K197" s="240">
        <v>1</v>
      </c>
      <c r="L197" s="366" t="s">
        <v>942</v>
      </c>
      <c r="M197" s="366" t="s">
        <v>943</v>
      </c>
      <c r="N197" s="34">
        <v>42102</v>
      </c>
      <c r="O197" s="34">
        <v>42153</v>
      </c>
      <c r="P197" s="204" t="s">
        <v>1272</v>
      </c>
      <c r="Q197" s="201">
        <v>0.7</v>
      </c>
      <c r="R197" s="202">
        <v>0.7</v>
      </c>
      <c r="S197" s="203" t="s">
        <v>867</v>
      </c>
      <c r="T197" s="414" t="s">
        <v>1476</v>
      </c>
      <c r="U197" s="440" t="s">
        <v>1422</v>
      </c>
      <c r="V197" s="31" t="s">
        <v>1423</v>
      </c>
      <c r="W197" s="209">
        <v>42199</v>
      </c>
      <c r="X197" s="31" t="s">
        <v>1428</v>
      </c>
    </row>
    <row r="198" spans="1:24" ht="180" customHeight="1">
      <c r="A198" s="428" t="s">
        <v>944</v>
      </c>
      <c r="B198" s="428" t="s">
        <v>735</v>
      </c>
      <c r="C198" s="425" t="s">
        <v>945</v>
      </c>
      <c r="D198" s="390" t="s">
        <v>96</v>
      </c>
      <c r="E198" s="423">
        <v>42102</v>
      </c>
      <c r="F198" s="426" t="s">
        <v>946</v>
      </c>
      <c r="G198" s="32" t="s">
        <v>947</v>
      </c>
      <c r="H198" s="426" t="s">
        <v>948</v>
      </c>
      <c r="I198" s="426" t="s">
        <v>949</v>
      </c>
      <c r="J198" s="387" t="s">
        <v>941</v>
      </c>
      <c r="K198" s="240">
        <v>1</v>
      </c>
      <c r="L198" s="366" t="s">
        <v>942</v>
      </c>
      <c r="M198" s="366" t="s">
        <v>943</v>
      </c>
      <c r="N198" s="34">
        <v>42102</v>
      </c>
      <c r="O198" s="34">
        <v>42153</v>
      </c>
      <c r="P198" s="204" t="s">
        <v>1273</v>
      </c>
      <c r="Q198" s="201">
        <v>0.5</v>
      </c>
      <c r="R198" s="202">
        <v>0.5</v>
      </c>
      <c r="S198" s="203" t="s">
        <v>867</v>
      </c>
      <c r="T198" s="414" t="s">
        <v>1477</v>
      </c>
      <c r="U198" s="440" t="s">
        <v>1422</v>
      </c>
      <c r="V198" s="31" t="s">
        <v>1423</v>
      </c>
      <c r="W198" s="209">
        <v>42199</v>
      </c>
      <c r="X198" s="31" t="s">
        <v>1428</v>
      </c>
    </row>
    <row r="199" spans="1:24" ht="246.75" customHeight="1">
      <c r="A199" s="359" t="s">
        <v>644</v>
      </c>
      <c r="B199" s="360" t="s">
        <v>18</v>
      </c>
      <c r="C199" s="361" t="s">
        <v>645</v>
      </c>
      <c r="D199" s="362" t="s">
        <v>96</v>
      </c>
      <c r="E199" s="303">
        <v>41934</v>
      </c>
      <c r="F199" s="304" t="s">
        <v>760</v>
      </c>
      <c r="G199" s="304" t="s">
        <v>761</v>
      </c>
      <c r="H199" s="304" t="s">
        <v>762</v>
      </c>
      <c r="I199" s="305" t="s">
        <v>831</v>
      </c>
      <c r="J199" s="305" t="s">
        <v>763</v>
      </c>
      <c r="K199" s="305">
        <v>2</v>
      </c>
      <c r="L199" s="306" t="s">
        <v>183</v>
      </c>
      <c r="M199" s="307" t="s">
        <v>756</v>
      </c>
      <c r="N199" s="308">
        <v>41900</v>
      </c>
      <c r="O199" s="308">
        <v>42080</v>
      </c>
      <c r="P199" s="581" t="s">
        <v>1316</v>
      </c>
      <c r="Q199" s="309">
        <v>2</v>
      </c>
      <c r="R199" s="310">
        <v>1</v>
      </c>
      <c r="S199" s="309" t="s">
        <v>868</v>
      </c>
      <c r="T199" s="415" t="s">
        <v>1480</v>
      </c>
      <c r="U199" s="583" t="s">
        <v>876</v>
      </c>
      <c r="V199" s="634" t="s">
        <v>1481</v>
      </c>
      <c r="W199" s="584">
        <v>42199</v>
      </c>
      <c r="X199" s="583" t="s">
        <v>1428</v>
      </c>
    </row>
    <row r="200" spans="1:24" ht="164.25" customHeight="1">
      <c r="A200" s="359" t="s">
        <v>646</v>
      </c>
      <c r="B200" s="360" t="s">
        <v>18</v>
      </c>
      <c r="C200" s="361" t="s">
        <v>647</v>
      </c>
      <c r="D200" s="362" t="s">
        <v>96</v>
      </c>
      <c r="E200" s="303">
        <v>41934</v>
      </c>
      <c r="F200" s="304" t="s">
        <v>764</v>
      </c>
      <c r="G200" s="304" t="s">
        <v>765</v>
      </c>
      <c r="H200" s="304" t="s">
        <v>766</v>
      </c>
      <c r="I200" s="305" t="s">
        <v>768</v>
      </c>
      <c r="J200" s="305" t="s">
        <v>767</v>
      </c>
      <c r="K200" s="305">
        <v>1</v>
      </c>
      <c r="L200" s="306" t="s">
        <v>183</v>
      </c>
      <c r="M200" s="307" t="s">
        <v>756</v>
      </c>
      <c r="N200" s="308">
        <v>41900</v>
      </c>
      <c r="O200" s="308">
        <v>42069</v>
      </c>
      <c r="P200" s="582" t="s">
        <v>1317</v>
      </c>
      <c r="Q200" s="309">
        <v>0</v>
      </c>
      <c r="R200" s="310">
        <v>0</v>
      </c>
      <c r="S200" s="309" t="s">
        <v>869</v>
      </c>
      <c r="T200" s="415" t="s">
        <v>1482</v>
      </c>
      <c r="U200" s="313" t="s">
        <v>1422</v>
      </c>
      <c r="V200" s="313" t="s">
        <v>1423</v>
      </c>
      <c r="W200" s="311">
        <v>42199</v>
      </c>
      <c r="X200" s="313" t="s">
        <v>1428</v>
      </c>
    </row>
    <row r="201" spans="1:24" ht="141.75" customHeight="1">
      <c r="A201" s="314" t="s">
        <v>648</v>
      </c>
      <c r="B201" s="315" t="s">
        <v>18</v>
      </c>
      <c r="C201" s="335" t="s">
        <v>649</v>
      </c>
      <c r="D201" s="316" t="s">
        <v>96</v>
      </c>
      <c r="E201" s="303">
        <v>41934</v>
      </c>
      <c r="F201" s="304" t="s">
        <v>650</v>
      </c>
      <c r="G201" s="304" t="s">
        <v>651</v>
      </c>
      <c r="H201" s="304" t="s">
        <v>652</v>
      </c>
      <c r="I201" s="305" t="s">
        <v>653</v>
      </c>
      <c r="J201" s="305" t="s">
        <v>654</v>
      </c>
      <c r="K201" s="305">
        <v>1</v>
      </c>
      <c r="L201" s="306" t="s">
        <v>183</v>
      </c>
      <c r="M201" s="307" t="s">
        <v>816</v>
      </c>
      <c r="N201" s="308">
        <v>41900</v>
      </c>
      <c r="O201" s="308">
        <v>41942</v>
      </c>
      <c r="P201" s="582" t="s">
        <v>1317</v>
      </c>
      <c r="Q201" s="309">
        <v>0</v>
      </c>
      <c r="R201" s="310">
        <v>0</v>
      </c>
      <c r="S201" s="309" t="s">
        <v>869</v>
      </c>
      <c r="T201" s="415" t="s">
        <v>1483</v>
      </c>
      <c r="U201" s="313" t="s">
        <v>1422</v>
      </c>
      <c r="V201" s="313" t="s">
        <v>1423</v>
      </c>
      <c r="W201" s="311">
        <v>42199</v>
      </c>
      <c r="X201" s="313" t="s">
        <v>1428</v>
      </c>
    </row>
    <row r="202" spans="1:24" ht="135.75" customHeight="1">
      <c r="A202" s="359" t="s">
        <v>656</v>
      </c>
      <c r="B202" s="360" t="s">
        <v>18</v>
      </c>
      <c r="C202" s="361" t="s">
        <v>657</v>
      </c>
      <c r="D202" s="362" t="s">
        <v>96</v>
      </c>
      <c r="E202" s="303">
        <v>41934</v>
      </c>
      <c r="F202" s="304" t="s">
        <v>655</v>
      </c>
      <c r="G202" s="304" t="s">
        <v>769</v>
      </c>
      <c r="H202" s="304" t="s">
        <v>770</v>
      </c>
      <c r="I202" s="305" t="s">
        <v>771</v>
      </c>
      <c r="J202" s="305" t="s">
        <v>772</v>
      </c>
      <c r="K202" s="305">
        <v>1</v>
      </c>
      <c r="L202" s="306" t="s">
        <v>183</v>
      </c>
      <c r="M202" s="307" t="s">
        <v>756</v>
      </c>
      <c r="N202" s="308">
        <v>41912</v>
      </c>
      <c r="O202" s="308">
        <v>42069</v>
      </c>
      <c r="P202" s="581" t="s">
        <v>1318</v>
      </c>
      <c r="Q202" s="309">
        <v>0</v>
      </c>
      <c r="R202" s="310">
        <v>0</v>
      </c>
      <c r="S202" s="309" t="s">
        <v>869</v>
      </c>
      <c r="T202" s="415" t="s">
        <v>1482</v>
      </c>
      <c r="U202" s="313" t="s">
        <v>1422</v>
      </c>
      <c r="V202" s="313" t="s">
        <v>1423</v>
      </c>
      <c r="W202" s="311">
        <v>42199</v>
      </c>
      <c r="X202" s="313" t="s">
        <v>1428</v>
      </c>
    </row>
    <row r="203" spans="1:24" ht="165" customHeight="1">
      <c r="A203" s="936" t="s">
        <v>658</v>
      </c>
      <c r="B203" s="866" t="s">
        <v>18</v>
      </c>
      <c r="C203" s="861" t="s">
        <v>659</v>
      </c>
      <c r="D203" s="857" t="s">
        <v>191</v>
      </c>
      <c r="E203" s="852">
        <v>41927</v>
      </c>
      <c r="F203" s="713" t="s">
        <v>660</v>
      </c>
      <c r="G203" s="304" t="s">
        <v>661</v>
      </c>
      <c r="H203" s="713" t="s">
        <v>662</v>
      </c>
      <c r="I203" s="917" t="s">
        <v>663</v>
      </c>
      <c r="J203" s="305" t="s">
        <v>664</v>
      </c>
      <c r="K203" s="305">
        <v>1</v>
      </c>
      <c r="L203" s="306" t="s">
        <v>183</v>
      </c>
      <c r="M203" s="307" t="s">
        <v>357</v>
      </c>
      <c r="N203" s="308">
        <v>41927</v>
      </c>
      <c r="O203" s="308">
        <v>41988</v>
      </c>
      <c r="P203" s="312" t="s">
        <v>1419</v>
      </c>
      <c r="Q203" s="309">
        <v>1</v>
      </c>
      <c r="R203" s="310">
        <v>1</v>
      </c>
      <c r="S203" s="309" t="s">
        <v>868</v>
      </c>
      <c r="T203" s="415" t="s">
        <v>1487</v>
      </c>
      <c r="U203" s="313" t="s">
        <v>1422</v>
      </c>
      <c r="V203" s="585" t="s">
        <v>1423</v>
      </c>
      <c r="W203" s="311">
        <v>42199</v>
      </c>
      <c r="X203" s="313" t="s">
        <v>1424</v>
      </c>
    </row>
    <row r="204" spans="1:24" ht="123" customHeight="1" hidden="1">
      <c r="A204" s="937"/>
      <c r="B204" s="867"/>
      <c r="C204" s="862"/>
      <c r="D204" s="897"/>
      <c r="E204" s="853"/>
      <c r="F204" s="896"/>
      <c r="G204" s="304" t="s">
        <v>665</v>
      </c>
      <c r="H204" s="896"/>
      <c r="I204" s="918"/>
      <c r="J204" s="305" t="s">
        <v>666</v>
      </c>
      <c r="K204" s="305">
        <v>1</v>
      </c>
      <c r="L204" s="306" t="s">
        <v>183</v>
      </c>
      <c r="M204" s="307" t="s">
        <v>357</v>
      </c>
      <c r="N204" s="308">
        <v>41927</v>
      </c>
      <c r="O204" s="308">
        <v>41988</v>
      </c>
      <c r="P204" s="312"/>
      <c r="Q204" s="309"/>
      <c r="R204" s="310"/>
      <c r="S204" s="309"/>
      <c r="T204" s="415"/>
      <c r="U204" s="313"/>
      <c r="V204" s="415"/>
      <c r="W204" s="311"/>
      <c r="X204" s="313"/>
    </row>
    <row r="205" spans="1:24" ht="180" hidden="1">
      <c r="A205" s="938"/>
      <c r="B205" s="868"/>
      <c r="C205" s="863"/>
      <c r="D205" s="858"/>
      <c r="E205" s="854"/>
      <c r="F205" s="714"/>
      <c r="G205" s="304" t="s">
        <v>1078</v>
      </c>
      <c r="H205" s="714"/>
      <c r="I205" s="919"/>
      <c r="J205" s="305" t="s">
        <v>376</v>
      </c>
      <c r="K205" s="305">
        <v>1</v>
      </c>
      <c r="L205" s="306" t="s">
        <v>183</v>
      </c>
      <c r="M205" s="307" t="s">
        <v>815</v>
      </c>
      <c r="N205" s="308">
        <v>42135</v>
      </c>
      <c r="O205" s="308">
        <v>42177</v>
      </c>
      <c r="P205" s="312" t="s">
        <v>1319</v>
      </c>
      <c r="Q205" s="309">
        <v>1</v>
      </c>
      <c r="R205" s="317">
        <v>1</v>
      </c>
      <c r="S205" s="313" t="s">
        <v>868</v>
      </c>
      <c r="T205" s="415"/>
      <c r="U205" s="313"/>
      <c r="V205" s="415"/>
      <c r="W205" s="311"/>
      <c r="X205" s="313"/>
    </row>
    <row r="206" spans="1:24" ht="192" customHeight="1">
      <c r="A206" s="932" t="s">
        <v>805</v>
      </c>
      <c r="B206" s="866" t="s">
        <v>18</v>
      </c>
      <c r="C206" s="933" t="s">
        <v>806</v>
      </c>
      <c r="D206" s="857" t="s">
        <v>807</v>
      </c>
      <c r="E206" s="864">
        <v>42068</v>
      </c>
      <c r="F206" s="713" t="s">
        <v>808</v>
      </c>
      <c r="G206" s="304" t="s">
        <v>809</v>
      </c>
      <c r="H206" s="713" t="s">
        <v>810</v>
      </c>
      <c r="I206" s="381" t="s">
        <v>811</v>
      </c>
      <c r="J206" s="305" t="s">
        <v>812</v>
      </c>
      <c r="K206" s="305">
        <v>3</v>
      </c>
      <c r="L206" s="306" t="s">
        <v>183</v>
      </c>
      <c r="M206" s="307" t="s">
        <v>815</v>
      </c>
      <c r="N206" s="308">
        <v>42063</v>
      </c>
      <c r="O206" s="308">
        <v>42067</v>
      </c>
      <c r="P206" s="312" t="s">
        <v>1420</v>
      </c>
      <c r="Q206" s="309">
        <v>3</v>
      </c>
      <c r="R206" s="317">
        <v>1</v>
      </c>
      <c r="S206" s="313" t="s">
        <v>868</v>
      </c>
      <c r="T206" s="415" t="s">
        <v>1487</v>
      </c>
      <c r="U206" s="313" t="s">
        <v>1422</v>
      </c>
      <c r="V206" s="585" t="s">
        <v>1423</v>
      </c>
      <c r="W206" s="311">
        <v>42199</v>
      </c>
      <c r="X206" s="313" t="s">
        <v>1424</v>
      </c>
    </row>
    <row r="207" spans="1:24" ht="129" customHeight="1" hidden="1">
      <c r="A207" s="932"/>
      <c r="B207" s="868"/>
      <c r="C207" s="935"/>
      <c r="D207" s="858"/>
      <c r="E207" s="864"/>
      <c r="F207" s="714"/>
      <c r="G207" s="304" t="s">
        <v>1078</v>
      </c>
      <c r="H207" s="714"/>
      <c r="I207" s="382" t="s">
        <v>813</v>
      </c>
      <c r="J207" s="305" t="s">
        <v>814</v>
      </c>
      <c r="K207" s="305">
        <v>4</v>
      </c>
      <c r="L207" s="306" t="s">
        <v>183</v>
      </c>
      <c r="M207" s="307" t="s">
        <v>815</v>
      </c>
      <c r="N207" s="308">
        <v>42135</v>
      </c>
      <c r="O207" s="308">
        <v>42177</v>
      </c>
      <c r="P207" s="312" t="s">
        <v>1320</v>
      </c>
      <c r="Q207" s="309">
        <v>1</v>
      </c>
      <c r="R207" s="317">
        <v>1</v>
      </c>
      <c r="S207" s="313" t="s">
        <v>868</v>
      </c>
      <c r="T207" s="415"/>
      <c r="U207" s="313"/>
      <c r="V207" s="415"/>
      <c r="W207" s="311"/>
      <c r="X207" s="313"/>
    </row>
    <row r="208" spans="1:24" ht="141" customHeight="1" hidden="1">
      <c r="A208" s="932" t="s">
        <v>897</v>
      </c>
      <c r="B208" s="866" t="s">
        <v>18</v>
      </c>
      <c r="C208" s="933" t="s">
        <v>898</v>
      </c>
      <c r="D208" s="857" t="s">
        <v>885</v>
      </c>
      <c r="E208" s="852">
        <v>42101</v>
      </c>
      <c r="F208" s="713" t="s">
        <v>899</v>
      </c>
      <c r="G208" s="304" t="s">
        <v>900</v>
      </c>
      <c r="H208" s="713" t="s">
        <v>901</v>
      </c>
      <c r="I208" s="305" t="s">
        <v>902</v>
      </c>
      <c r="J208" s="305" t="s">
        <v>903</v>
      </c>
      <c r="K208" s="305">
        <v>2</v>
      </c>
      <c r="L208" s="306" t="s">
        <v>904</v>
      </c>
      <c r="M208" s="307" t="s">
        <v>905</v>
      </c>
      <c r="N208" s="308">
        <v>42101</v>
      </c>
      <c r="O208" s="308">
        <v>42103</v>
      </c>
      <c r="P208" s="312"/>
      <c r="Q208" s="309"/>
      <c r="R208" s="310"/>
      <c r="S208" s="309"/>
      <c r="T208" s="415"/>
      <c r="U208" s="313"/>
      <c r="V208" s="415"/>
      <c r="W208" s="311"/>
      <c r="X208" s="313"/>
    </row>
    <row r="209" spans="1:24" ht="54" hidden="1">
      <c r="A209" s="932"/>
      <c r="B209" s="867"/>
      <c r="C209" s="934"/>
      <c r="D209" s="897"/>
      <c r="E209" s="853"/>
      <c r="F209" s="896"/>
      <c r="G209" s="304" t="s">
        <v>906</v>
      </c>
      <c r="H209" s="896"/>
      <c r="I209" s="305" t="s">
        <v>907</v>
      </c>
      <c r="J209" s="305" t="s">
        <v>908</v>
      </c>
      <c r="K209" s="305">
        <v>2</v>
      </c>
      <c r="L209" s="306" t="s">
        <v>904</v>
      </c>
      <c r="M209" s="307" t="s">
        <v>905</v>
      </c>
      <c r="N209" s="308">
        <v>42104</v>
      </c>
      <c r="O209" s="308">
        <v>42109</v>
      </c>
      <c r="P209" s="312"/>
      <c r="Q209" s="309"/>
      <c r="R209" s="310"/>
      <c r="S209" s="309"/>
      <c r="T209" s="415"/>
      <c r="U209" s="313"/>
      <c r="V209" s="415"/>
      <c r="W209" s="311"/>
      <c r="X209" s="313"/>
    </row>
    <row r="210" spans="1:24" ht="127.5" customHeight="1">
      <c r="A210" s="932"/>
      <c r="B210" s="868"/>
      <c r="C210" s="935"/>
      <c r="D210" s="858"/>
      <c r="E210" s="854"/>
      <c r="F210" s="714"/>
      <c r="G210" s="304" t="s">
        <v>909</v>
      </c>
      <c r="H210" s="714"/>
      <c r="I210" s="305" t="s">
        <v>910</v>
      </c>
      <c r="J210" s="305" t="s">
        <v>911</v>
      </c>
      <c r="K210" s="305">
        <v>9</v>
      </c>
      <c r="L210" s="306" t="s">
        <v>904</v>
      </c>
      <c r="M210" s="307" t="s">
        <v>905</v>
      </c>
      <c r="N210" s="308">
        <v>42107</v>
      </c>
      <c r="O210" s="308">
        <v>42118</v>
      </c>
      <c r="P210" s="312" t="s">
        <v>1421</v>
      </c>
      <c r="Q210" s="309">
        <v>9</v>
      </c>
      <c r="R210" s="310">
        <v>1</v>
      </c>
      <c r="S210" s="309" t="s">
        <v>868</v>
      </c>
      <c r="T210" s="415" t="s">
        <v>1485</v>
      </c>
      <c r="U210" s="313" t="s">
        <v>1422</v>
      </c>
      <c r="V210" s="585" t="s">
        <v>1423</v>
      </c>
      <c r="W210" s="311">
        <v>42199</v>
      </c>
      <c r="X210" s="313" t="s">
        <v>1424</v>
      </c>
    </row>
    <row r="211" spans="1:24" ht="121.5" customHeight="1">
      <c r="A211" s="699" t="s">
        <v>705</v>
      </c>
      <c r="B211" s="844" t="s">
        <v>706</v>
      </c>
      <c r="C211" s="752" t="s">
        <v>707</v>
      </c>
      <c r="D211" s="777" t="s">
        <v>191</v>
      </c>
      <c r="E211" s="706">
        <v>41381</v>
      </c>
      <c r="F211" s="699" t="s">
        <v>708</v>
      </c>
      <c r="G211" s="267" t="s">
        <v>709</v>
      </c>
      <c r="H211" s="699" t="s">
        <v>710</v>
      </c>
      <c r="I211" s="28" t="s">
        <v>234</v>
      </c>
      <c r="J211" s="28" t="s">
        <v>233</v>
      </c>
      <c r="K211" s="28">
        <v>1</v>
      </c>
      <c r="L211" s="267" t="s">
        <v>232</v>
      </c>
      <c r="M211" s="267" t="s">
        <v>790</v>
      </c>
      <c r="N211" s="30">
        <v>41381</v>
      </c>
      <c r="O211" s="30">
        <v>42063</v>
      </c>
      <c r="P211" s="110" t="s">
        <v>1257</v>
      </c>
      <c r="Q211" s="550">
        <v>1</v>
      </c>
      <c r="R211" s="51">
        <v>1</v>
      </c>
      <c r="S211" s="24" t="s">
        <v>868</v>
      </c>
      <c r="T211" s="416" t="s">
        <v>1486</v>
      </c>
      <c r="U211" s="618" t="s">
        <v>876</v>
      </c>
      <c r="V211" s="635" t="s">
        <v>1516</v>
      </c>
      <c r="W211" s="619">
        <v>42199</v>
      </c>
      <c r="X211" s="618" t="s">
        <v>1484</v>
      </c>
    </row>
    <row r="212" spans="1:24" ht="118.5" customHeight="1">
      <c r="A212" s="699"/>
      <c r="B212" s="844"/>
      <c r="C212" s="752"/>
      <c r="D212" s="777"/>
      <c r="E212" s="740"/>
      <c r="F212" s="699"/>
      <c r="G212" s="267" t="s">
        <v>235</v>
      </c>
      <c r="H212" s="699"/>
      <c r="I212" s="28" t="s">
        <v>128</v>
      </c>
      <c r="J212" s="28" t="s">
        <v>157</v>
      </c>
      <c r="K212" s="28">
        <v>1</v>
      </c>
      <c r="L212" s="267" t="s">
        <v>232</v>
      </c>
      <c r="M212" s="368" t="s">
        <v>790</v>
      </c>
      <c r="N212" s="30">
        <v>41610</v>
      </c>
      <c r="O212" s="30">
        <v>42078</v>
      </c>
      <c r="P212" s="110" t="s">
        <v>1258</v>
      </c>
      <c r="Q212" s="550">
        <v>1</v>
      </c>
      <c r="R212" s="51">
        <v>1</v>
      </c>
      <c r="S212" s="24" t="s">
        <v>868</v>
      </c>
      <c r="T212" s="416" t="s">
        <v>1515</v>
      </c>
      <c r="U212" s="618" t="s">
        <v>876</v>
      </c>
      <c r="V212" s="635" t="s">
        <v>1516</v>
      </c>
      <c r="W212" s="619">
        <v>42199</v>
      </c>
      <c r="X212" s="618" t="s">
        <v>1484</v>
      </c>
    </row>
  </sheetData>
  <sheetProtection/>
  <protectedRanges>
    <protectedRange password="EFB0" sqref="A1:IV11 T195 A115:D120 E116:E120 F115:O120 A213:X65536 T15 T199:X199 T196:V196 Y191:IV65536 A199:O207 A96:O102 A211:O212 A208:N210 A103:D103 G156:G186 AA146:IV148 A158:F186 G121:G151 A156:C157 A121:C152 E151:F151 D121:F150 E156:F157 D152:F152 H121:O186 A44:O53 A59:A61 C59:K61 A66:O71 M59:O60 N61:O64 L59:M64 A62:L64 A79:O81 A76:O77 A12:O42 A57:O58 A54:N56 A65:N65 A82:N88 A104:O114 A191:O196 Y95:IV145 U12:IV18 T19:IV19 T85 U200:X202 T203:X212 V76:X88 Y20:IV88 Y149:IV188 V182:V183 V44:X56 V65:X69 X70:X71 X73" name="Rango1"/>
    <protectedRange password="EFB0" sqref="P44 T76 P76:P77 P49:P50 P67:P71 P79:P80 P83:P88 T78" name="Rango1_31"/>
    <protectedRange password="EFB0" sqref="P101 P105:P106" name="Rango1_32"/>
    <protectedRange password="EFB0" sqref="P154:P155" name="Rango1_2_3_1"/>
    <protectedRange password="EFB0" sqref="P173" name="Rango1_35"/>
    <protectedRange password="EFB0" sqref="P199:S202" name="Rango1_5"/>
    <protectedRange password="EFB0" sqref="P203:S207" name="Rango1_35_2"/>
    <protectedRange password="EFB0" sqref="U76:U78 T44:U45 U46 T47:U56 T65:U69 U85 T79:U84 T86:U88 T77" name="Rango1_23"/>
    <protectedRange password="EFB0" sqref="Q44:S44 Q76:S77 Q49:S50 Q67:S71 Q79:S80 Q83:S88" name="Rango1_31_2"/>
    <protectedRange password="EFB0" sqref="U175:X181 U184:X186 W182:X183 U182:U183" name="Rango1_24"/>
    <protectedRange password="EFB0" sqref="U137:X153" name="Rango1_13"/>
    <protectedRange password="EFB0" sqref="Q154:X155" name="Rango1_2_3_1_1"/>
    <protectedRange password="EFB0" sqref="A197:O198 Y189:IV190 T197:U198" name="Rango1_37"/>
    <protectedRange password="EFB0" sqref="P81" name="Rango1_31_1"/>
    <protectedRange password="EFB0" sqref="Q81:S81" name="Rango1_31_2_1"/>
    <protectedRange password="EFB0" sqref="O54:O56 O65 O82:O88" name="Rango1_8"/>
    <protectedRange password="EFB0" sqref="P82" name="Rango1_31_3"/>
    <protectedRange password="EFB0" sqref="Q82:S82" name="Rango1_31_2_2"/>
    <protectedRange password="EFB0" sqref="O208:O210" name="Rango1_38"/>
    <protectedRange password="EFB0" sqref="P208:S210" name="Rango1_35_2_2"/>
    <protectedRange password="EFB0" sqref="P39:P42" name="Rango1_30_1"/>
    <protectedRange password="EFB0" sqref="A39:P42" name="Rango1_39"/>
    <protectedRange password="EFB0" sqref="A39:P42" name="Rango1_40"/>
    <protectedRange password="EFB0" sqref="A43:O43" name="Rango1_19"/>
    <protectedRange password="EFB0" sqref="E103:O103" name="Rango1_41"/>
    <protectedRange password="EFB0" sqref="A78:O78" name="Rango1_42"/>
    <protectedRange password="EFB0" sqref="A72:X72 A75:K75 A73:E74 P75" name="Rango1_43"/>
    <protectedRange password="EFB0" sqref="L75:O75 Q75:X75 F73:W74 X74" name="Rango1_1_3"/>
    <protectedRange password="EFB0" sqref="P12" name="Rango1_1_2_1"/>
    <protectedRange password="EFB0" sqref="R12:S12" name="Rango1_1_3_1"/>
    <protectedRange password="EFB0" sqref="Q12" name="Rango1_3_1_1"/>
    <protectedRange password="EFB0" sqref="P17:S17" name="Rango1_15_2"/>
    <protectedRange password="EFB0" sqref="P18:S18" name="Rango1_15_3"/>
    <protectedRange password="EFB0" sqref="P14" name="Rango1_44"/>
    <protectedRange password="EFB0" sqref="P13:S13 Q14:S14" name="Rango1_10_2"/>
    <protectedRange password="EFB0" sqref="P15:S15" name="Rango1_14_2"/>
    <protectedRange password="EFB0" sqref="P16:S16" name="Rango1_2_1"/>
    <protectedRange password="EFB0" sqref="P45:P46 T46" name="Rango1_31_1_2"/>
    <protectedRange password="EFB0" sqref="Q45:S46" name="Rango1_31_2_1_1"/>
    <protectedRange password="EFB0" sqref="P47:P48" name="Rango1_31_1_3"/>
    <protectedRange password="EFB0" sqref="Q47:S48" name="Rango1_31_2_1_2"/>
    <protectedRange password="EFB0" sqref="P51:P53" name="Rango1_31_1_4"/>
    <protectedRange password="EFB0" sqref="Q51:S53 Q55:S56" name="Rango1_31_2_1_3"/>
    <protectedRange password="EFB0" sqref="P57:P58" name="Rango1_31_4"/>
    <protectedRange password="EFB0" sqref="Q57:S58 T57:X64" name="Rango1_31_2_3"/>
    <protectedRange password="EFB0" sqref="P59:P61" name="Rango1_31_5"/>
    <protectedRange password="EFB0" sqref="Q59:S61" name="Rango1_31_2_4"/>
    <protectedRange password="EFB0" sqref="P62:P64" name="Rango1_31_6"/>
    <protectedRange password="EFB0" sqref="Q62:S64" name="Rango1_31_2_5"/>
    <protectedRange password="EFB0" sqref="P54" name="Rango1_31_3_4"/>
    <protectedRange password="EFB0" sqref="Q54:S54" name="Rango1_31_2_2_4"/>
    <protectedRange password="EFB0" sqref="P56" name="Rango1_31_3_5"/>
    <protectedRange password="EFB0" sqref="P55" name="Rango1_31_3_3"/>
    <protectedRange password="EFB0" sqref="P65" name="Rango1_31_3_1"/>
    <protectedRange password="EFB0" sqref="Q65:S65" name="Rango1_31_2_2_1"/>
    <protectedRange password="EFB0" sqref="P96:P99" name="Rango1_32_2"/>
    <protectedRange password="EFB0" sqref="P100" name="Rango1_32_3"/>
    <protectedRange password="EFB0" sqref="P102" name="Rango1_32_4"/>
    <protectedRange password="EFB0" sqref="P103" name="Rango1_32_5"/>
    <protectedRange password="EFB0" sqref="P104" name="Rango1_32_6"/>
    <protectedRange password="EFB0" sqref="A95:O95" name="Rango1_1"/>
    <protectedRange password="EFB0" sqref="P95" name="Rango1_32_7"/>
    <protectedRange password="EFB0" sqref="P174" name="Rango1_4_2"/>
    <protectedRange password="EFB0" sqref="P211:S212" name="Rango1_36_1"/>
    <protectedRange password="EFB0" sqref="P20" name="Rango1_1_2_4"/>
    <protectedRange password="EFB0" sqref="P22" name="Rango1_14_1_3"/>
    <protectedRange password="EFB0" sqref="P23" name="Rango1_16_4"/>
    <protectedRange password="EFB0" sqref="P25" name="Rango1_15_1_3"/>
    <protectedRange password="EFB0" sqref="P26" name="Rango1_16_1_3"/>
    <protectedRange password="EFB0" sqref="P27" name="Rango1_17_1_3"/>
    <protectedRange password="EFB0" sqref="P28" name="Rango1_23_1_3"/>
    <protectedRange password="EFB0" sqref="P30" name="Rango1_24_1_3"/>
    <protectedRange password="EFB0" sqref="P32" name="Rango1_25_1_3"/>
    <protectedRange password="EFB0" sqref="P34" name="Rango1_26_3"/>
    <protectedRange password="EFB0" sqref="P35" name="Rango1_27_3"/>
    <protectedRange password="EFB0" sqref="P36" name="Rango1_28_3"/>
    <protectedRange password="EFB0" sqref="P37" name="Rango1_29_3"/>
    <protectedRange password="EFB0" sqref="P38" name="Rango1_30_4"/>
    <protectedRange password="EFB0" sqref="P43" name="Rango1_19_3"/>
    <protectedRange password="EFB0" sqref="P191:S196" name="Rango1_3_1_2"/>
    <protectedRange password="EFB0" sqref="P197:S198" name="Rango1_3_2_1"/>
    <protectedRange password="EFB0" sqref="P175:P186" name="Rango1_6_1_2"/>
    <protectedRange password="EFB0" sqref="Q175:S176 S177 Q178:S186" name="Rango1_6_1_1_1"/>
    <protectedRange password="EFB0" sqref="Q177:R177" name="Rango1_6_2_1"/>
    <protectedRange password="EFB0" sqref="P156" name="Rango1_2"/>
    <protectedRange password="EFB0" sqref="P157" name="Rango1_4"/>
    <protectedRange password="EFB0" sqref="P158:P160" name="Rango1_3"/>
    <protectedRange password="EFB0" sqref="P161" name="Rango1_7"/>
    <protectedRange password="EFB0" sqref="P162" name="Rango1_5_2"/>
    <protectedRange password="EFB0" sqref="P163" name="Rango1_9"/>
    <protectedRange password="EFB0" sqref="P164:P168" name="Rango1_10"/>
    <protectedRange password="EFB0" sqref="P170" name="Rango1_11"/>
    <protectedRange password="EFB0" sqref="P171" name="Rango1_12"/>
    <protectedRange password="EFB0" sqref="P66" name="Rango1_31_7"/>
    <protectedRange password="EFB0" sqref="Q66:S66" name="Rango1_31_2_6"/>
    <protectedRange password="EFB0" sqref="P78" name="Rango1_31_8"/>
    <protectedRange password="EFB0" sqref="Q78:S78" name="Rango1_31_2_7"/>
    <protectedRange password="EFB0" sqref="P121:S122 P108:S109 S110:S112 P113:S116 P118:Q118 S117:S118 P127:Q127 S126:S127 Q126 P128:S132 P134:S136 T113:T114 T116 P119:S119 T130 T134:T135 T132 T127:T128" name="Rango1_35_1_1"/>
    <protectedRange password="EFB0" sqref="P125:S125 R126:R127 P126" name="Rango1_4_1_1"/>
    <protectedRange password="EFB0" sqref="P107:S107 P123:S124 P133:S133" name="Rango1_5_1_1"/>
    <protectedRange password="EFB0" sqref="P117:R117 P110:R112 R118 T110" name="Rango1_13_1"/>
    <protectedRange password="EFB0" sqref="P120:S120" name="Rango1_2_3_2_1"/>
    <protectedRange password="EFB0" sqref="P144:P145 P137:P140 P148" name="Rango1_2_3_3"/>
    <protectedRange password="EFB0" sqref="P141 P143 P150" name="Rango1_2_4_2"/>
    <protectedRange password="EFB0" sqref="P142 P151:P153" name="Rango1_2_3_1_2"/>
    <protectedRange password="EFB0" sqref="P146 P149" name="Rango1_2_5_2"/>
    <protectedRange password="EFB0" sqref="P147" name="Rango1_2_6_2"/>
    <protectedRange password="EFB0" sqref="Q137:S138 Q144:S145 Q140 S140 Q148:S148" name="Rango1_2_3_2_2"/>
    <protectedRange password="EFB0" sqref="Q139:S139" name="Rango1_31_1_1_1"/>
    <protectedRange password="EFB0" sqref="R140" name="Rango1_2_2_1_1_1"/>
    <protectedRange password="EFB0" sqref="Q143:S143 Q150:S150 Q141:S141" name="Rango1_2_4_1_1"/>
    <protectedRange password="EFB0" sqref="Q142:S142 Q151:S153" name="Rango1_2_3_1_1_1"/>
    <protectedRange password="EFB0" sqref="Q146:S146 Q149:S149" name="Rango1_2_5_1_1"/>
    <protectedRange password="EFB0" sqref="Q147:S147" name="Rango1_2_6_1_1"/>
    <protectedRange password="EFB0" sqref="A189:C190 E189:S190 A187:X187 A188:S188 T188:X190" name="Rango1_15"/>
    <protectedRange password="EFB0" sqref="Y89:IV94" name="Rango1_16"/>
    <protectedRange password="EFB0" sqref="P89:P94" name="Rango1_31_9"/>
    <protectedRange password="EFB0" sqref="Q89:X94" name="Rango1_31_2_8"/>
    <protectedRange password="EFB0" sqref="A89:N94" name="Rango1_14_1"/>
    <protectedRange password="EFB0" sqref="O89:O94" name="Rango1_8_1_1"/>
    <protectedRange password="EFB0" sqref="V70:W71" name="Rango1_14"/>
    <protectedRange password="EFB0" sqref="T70:U71" name="Rango1_23_2"/>
    <protectedRange password="EFB0" sqref="T96:V97" name="Rango1_17"/>
    <protectedRange password="EFB0" sqref="Q96:S97" name="Rango1_32_2_1"/>
    <protectedRange password="EFB0" sqref="U95:X95 W96:X97" name="Rango1_1_1"/>
    <protectedRange password="EFB0" sqref="Q95:S95" name="Rango1_32_7_1"/>
    <protectedRange password="EFB0" sqref="T95" name="Rango1_4_1"/>
    <protectedRange password="EFB0" sqref="T101:X101 T100 V98:V100 V102 T104:V104 U105:V106" name="Rango1_18"/>
    <protectedRange password="EFB0" sqref="Q101:S101 T98:U99 U100 U102 Q105:T106" name="Rango1_32_1"/>
    <protectedRange password="EFB0" sqref="Q98:S99" name="Rango1_32_2_2"/>
    <protectedRange password="EFB0" sqref="Q100:S100" name="Rango1_32_3_1"/>
    <protectedRange password="EFB0" sqref="Q102:S102" name="Rango1_32_4_1"/>
    <protectedRange password="EFB0" sqref="Q103:S103" name="Rango1_32_5_1"/>
    <protectedRange password="EFB0" sqref="Q104:S104" name="Rango1_32_6_1"/>
    <protectedRange password="EFB0" sqref="W98:X100 W102:X102 W104:X106 X103" name="Rango1_1_2"/>
    <protectedRange password="EFB0" sqref="T163:T164 T156:X160 T161 U161:X164 T165:X168 U169:X171 U173:X173" name="Rango1_6_2"/>
    <protectedRange password="EFB0" sqref="T162" name="Rango1_2_1_1_1"/>
    <protectedRange password="EFB0" sqref="Q173:S173" name="Rango1_35_1_4"/>
    <protectedRange password="EFB0" sqref="Q172:S172" name="Rango1_35_3_1"/>
    <protectedRange password="EFB0" sqref="Q156:S157" name="Rango1_4_4"/>
    <protectedRange password="EFB0" sqref="Q160:S160" name="Rango1_3_1"/>
    <protectedRange password="EFB0" sqref="Q158:S159" name="Rango1_4_3_1"/>
    <protectedRange password="EFB0" sqref="Q161:S161" name="Rango1_7_1"/>
    <protectedRange password="EFB0" sqref="Q162:S162" name="Rango1_5_2_1"/>
    <protectedRange password="EFB0" sqref="Q163:S163" name="Rango1_9_1"/>
    <protectedRange password="EFB0" sqref="Q164:S168" name="Rango1_10_1"/>
    <protectedRange password="EFB0" sqref="Q169:S169" name="Rango1_35_1_3_1"/>
    <protectedRange password="EFB0" sqref="Q170:S170" name="Rango1_11_1"/>
    <protectedRange password="EFB0" sqref="Q171:S171" name="Rango1_12_1"/>
    <protectedRange password="EFB0" sqref="T174:X174" name="Rango1_20"/>
    <protectedRange password="EFB0" sqref="Q174:S174" name="Rango1_4_2_1"/>
    <protectedRange password="EFB0" sqref="T35 T32:T33 T37 T20:X27 U28:X37 T38:X43" name="Rango1_6"/>
    <protectedRange password="EFB0" sqref="T28" name="Rango1_23_1_1"/>
    <protectedRange password="EFB0" sqref="T30" name="Rango1_24_1_1"/>
    <protectedRange password="EFB0" sqref="Q39:S42" name="Rango1_30_1_1"/>
    <protectedRange password="EFB0" sqref="Q39:X42" name="Rango1_39_1"/>
    <protectedRange password="EFB0" sqref="Q39:X42" name="Rango1_40_1"/>
    <protectedRange password="EFB0" sqref="Q20:S20" name="Rango1_1_2_4_1"/>
    <protectedRange password="EFB0" sqref="Q22:S22" name="Rango1_14_1_3_1"/>
    <protectedRange password="EFB0" sqref="Q23:S23" name="Rango1_16_4_1"/>
    <protectedRange password="EFB0" sqref="Q25:S25" name="Rango1_15_1_3_1"/>
    <protectedRange password="EFB0" sqref="Q26:S26" name="Rango1_16_1_3_1"/>
    <protectedRange password="EFB0" sqref="Q27:S27" name="Rango1_17_1_3_1"/>
    <protectedRange password="EFB0" sqref="Q28:S28" name="Rango1_23_1_3_1"/>
    <protectedRange password="EFB0" sqref="Q30:S30" name="Rango1_24_1_3_1"/>
    <protectedRange password="EFB0" sqref="Q32:S32" name="Rango1_25_1_3_1"/>
    <protectedRange password="EFB0" sqref="Q34:S34" name="Rango1_26_3_1"/>
    <protectedRange password="EFB0" sqref="Q35:S35" name="Rango1_27_3_1"/>
    <protectedRange password="EFB0" sqref="Q36:S36" name="Rango1_28_3_1"/>
    <protectedRange password="EFB0" sqref="Q37:S37" name="Rango1_29_3_1"/>
    <protectedRange password="EFB0" sqref="Q38:S38" name="Rango1_30_4_1"/>
    <protectedRange password="EFB0" sqref="Q43:S43" name="Rango1_19_3_1"/>
    <protectedRange password="EFB0" sqref="T121:V121 T125 W120:X136 T115 U107:X119 U120:V120 U122:V136" name="Rango1_21"/>
    <protectedRange password="EFB0" sqref="T119 T122" name="Rango1_33_1"/>
    <protectedRange password="EFB0" sqref="T108:T109" name="Rango1_35_1_1_1"/>
    <protectedRange password="EFB0" sqref="T137:T150" name="Rango1_13_2"/>
    <protectedRange password="EFB0" sqref="T151:T153" name="Rango1_2_3_1_1_1_1"/>
    <protectedRange password="EFB0" sqref="T185:T186" name="Rango1_6_1_1"/>
    <protectedRange password="EFB0" sqref="T175:T184" name="Rango1_24_1"/>
    <protectedRange password="EFB0" sqref="U103:V103" name="Rango1_22"/>
    <protectedRange password="EFB0" sqref="W103" name="Rango1_1_4"/>
  </protectedRanges>
  <mergeCells count="363">
    <mergeCell ref="U148:U149"/>
    <mergeCell ref="V148:V149"/>
    <mergeCell ref="V145:V146"/>
    <mergeCell ref="L154:L155"/>
    <mergeCell ref="M154:M155"/>
    <mergeCell ref="A154:A155"/>
    <mergeCell ref="B154:B155"/>
    <mergeCell ref="C154:C155"/>
    <mergeCell ref="D154:D155"/>
    <mergeCell ref="E154:E155"/>
    <mergeCell ref="A206:A207"/>
    <mergeCell ref="A57:A58"/>
    <mergeCell ref="B57:B58"/>
    <mergeCell ref="C57:C58"/>
    <mergeCell ref="A158:A160"/>
    <mergeCell ref="A180:A181"/>
    <mergeCell ref="A164:A168"/>
    <mergeCell ref="A182:A183"/>
    <mergeCell ref="A178:A179"/>
    <mergeCell ref="A203:A205"/>
    <mergeCell ref="M20:M21"/>
    <mergeCell ref="L20:L21"/>
    <mergeCell ref="C206:C207"/>
    <mergeCell ref="C81:C82"/>
    <mergeCell ref="D81:D82"/>
    <mergeCell ref="E81:E82"/>
    <mergeCell ref="H57:H58"/>
    <mergeCell ref="D57:D58"/>
    <mergeCell ref="E57:E58"/>
    <mergeCell ref="J96:J99"/>
    <mergeCell ref="F10:F11"/>
    <mergeCell ref="F7:O7"/>
    <mergeCell ref="C23:C24"/>
    <mergeCell ref="A208:A210"/>
    <mergeCell ref="C208:C210"/>
    <mergeCell ref="D208:D210"/>
    <mergeCell ref="E208:E210"/>
    <mergeCell ref="F208:F210"/>
    <mergeCell ref="A81:A82"/>
    <mergeCell ref="B81:B82"/>
    <mergeCell ref="A5:B5"/>
    <mergeCell ref="D47:D49"/>
    <mergeCell ref="D20:D21"/>
    <mergeCell ref="C20:C21"/>
    <mergeCell ref="B20:B21"/>
    <mergeCell ref="A20:A21"/>
    <mergeCell ref="C39:C42"/>
    <mergeCell ref="D39:D42"/>
    <mergeCell ref="A39:A42"/>
    <mergeCell ref="D10:D11"/>
    <mergeCell ref="I47:I49"/>
    <mergeCell ref="D145:D147"/>
    <mergeCell ref="D180:D181"/>
    <mergeCell ref="D158:D160"/>
    <mergeCell ref="B182:B183"/>
    <mergeCell ref="D123:D124"/>
    <mergeCell ref="C180:C181"/>
    <mergeCell ref="H154:H155"/>
    <mergeCell ref="H180:H181"/>
    <mergeCell ref="E180:E181"/>
    <mergeCell ref="M180:M181"/>
    <mergeCell ref="L96:L99"/>
    <mergeCell ref="F178:F179"/>
    <mergeCell ref="H203:H205"/>
    <mergeCell ref="I203:I205"/>
    <mergeCell ref="F180:F181"/>
    <mergeCell ref="F182:F183"/>
    <mergeCell ref="F193:F194"/>
    <mergeCell ref="M182:M183"/>
    <mergeCell ref="M96:M99"/>
    <mergeCell ref="E182:E183"/>
    <mergeCell ref="E123:E124"/>
    <mergeCell ref="F175:F176"/>
    <mergeCell ref="H175:H176"/>
    <mergeCell ref="H123:H124"/>
    <mergeCell ref="H159:H160"/>
    <mergeCell ref="E158:E160"/>
    <mergeCell ref="H156:H157"/>
    <mergeCell ref="F154:F155"/>
    <mergeCell ref="L182:L183"/>
    <mergeCell ref="D191:D192"/>
    <mergeCell ref="B164:B168"/>
    <mergeCell ref="C182:C183"/>
    <mergeCell ref="D182:D183"/>
    <mergeCell ref="D156:D157"/>
    <mergeCell ref="H178:H179"/>
    <mergeCell ref="F158:F160"/>
    <mergeCell ref="F156:F157"/>
    <mergeCell ref="B180:B181"/>
    <mergeCell ref="H211:H212"/>
    <mergeCell ref="E211:E212"/>
    <mergeCell ref="F203:F205"/>
    <mergeCell ref="D203:D205"/>
    <mergeCell ref="H208:H210"/>
    <mergeCell ref="E175:E176"/>
    <mergeCell ref="E178:E179"/>
    <mergeCell ref="E193:E194"/>
    <mergeCell ref="H193:H194"/>
    <mergeCell ref="H191:H192"/>
    <mergeCell ref="C139:C140"/>
    <mergeCell ref="C156:C157"/>
    <mergeCell ref="B139:B140"/>
    <mergeCell ref="C30:C31"/>
    <mergeCell ref="B32:B33"/>
    <mergeCell ref="B39:B42"/>
    <mergeCell ref="B123:B124"/>
    <mergeCell ref="B51:B53"/>
    <mergeCell ref="C123:C124"/>
    <mergeCell ref="C119:C120"/>
    <mergeCell ref="H32:H33"/>
    <mergeCell ref="H39:H42"/>
    <mergeCell ref="D119:D120"/>
    <mergeCell ref="E51:E53"/>
    <mergeCell ref="E32:E33"/>
    <mergeCell ref="D51:D53"/>
    <mergeCell ref="H81:H82"/>
    <mergeCell ref="H115:H118"/>
    <mergeCell ref="F96:F99"/>
    <mergeCell ref="F32:F33"/>
    <mergeCell ref="J20:J21"/>
    <mergeCell ref="K20:K21"/>
    <mergeCell ref="H20:H21"/>
    <mergeCell ref="H51:H53"/>
    <mergeCell ref="E67:E71"/>
    <mergeCell ref="E47:E49"/>
    <mergeCell ref="G20:G21"/>
    <mergeCell ref="F20:F21"/>
    <mergeCell ref="F51:F53"/>
    <mergeCell ref="E30:E31"/>
    <mergeCell ref="D23:D24"/>
    <mergeCell ref="F23:F24"/>
    <mergeCell ref="B10:B11"/>
    <mergeCell ref="T1:X4"/>
    <mergeCell ref="P7:X7"/>
    <mergeCell ref="L10:M10"/>
    <mergeCell ref="E20:E21"/>
    <mergeCell ref="K5:P5"/>
    <mergeCell ref="A1:B4"/>
    <mergeCell ref="C10:C11"/>
    <mergeCell ref="D211:D212"/>
    <mergeCell ref="D175:D176"/>
    <mergeCell ref="C211:C212"/>
    <mergeCell ref="D178:D179"/>
    <mergeCell ref="B175:B176"/>
    <mergeCell ref="C175:C176"/>
    <mergeCell ref="B208:B210"/>
    <mergeCell ref="B203:B205"/>
    <mergeCell ref="D193:D194"/>
    <mergeCell ref="B206:B207"/>
    <mergeCell ref="F191:F192"/>
    <mergeCell ref="E203:E205"/>
    <mergeCell ref="C193:C194"/>
    <mergeCell ref="D206:D207"/>
    <mergeCell ref="F206:F207"/>
    <mergeCell ref="C191:C192"/>
    <mergeCell ref="E191:E192"/>
    <mergeCell ref="C203:C205"/>
    <mergeCell ref="E206:E207"/>
    <mergeCell ref="A211:A212"/>
    <mergeCell ref="A191:A192"/>
    <mergeCell ref="B191:B192"/>
    <mergeCell ref="B211:B212"/>
    <mergeCell ref="F211:F212"/>
    <mergeCell ref="A175:A176"/>
    <mergeCell ref="B178:B179"/>
    <mergeCell ref="C178:C179"/>
    <mergeCell ref="A193:A194"/>
    <mergeCell ref="B193:B194"/>
    <mergeCell ref="C158:C160"/>
    <mergeCell ref="A156:A157"/>
    <mergeCell ref="B158:B160"/>
    <mergeCell ref="C2:S3"/>
    <mergeCell ref="O10:O11"/>
    <mergeCell ref="K10:K11"/>
    <mergeCell ref="H10:H11"/>
    <mergeCell ref="J10:J11"/>
    <mergeCell ref="G10:G11"/>
    <mergeCell ref="E10:E11"/>
    <mergeCell ref="C51:C53"/>
    <mergeCell ref="C4:S4"/>
    <mergeCell ref="A7:D7"/>
    <mergeCell ref="D128:D129"/>
    <mergeCell ref="A139:A140"/>
    <mergeCell ref="A137:A138"/>
    <mergeCell ref="B137:B138"/>
    <mergeCell ref="B128:B129"/>
    <mergeCell ref="C47:C49"/>
    <mergeCell ref="B23:B24"/>
    <mergeCell ref="B110:B112"/>
    <mergeCell ref="F119:F120"/>
    <mergeCell ref="B115:B118"/>
    <mergeCell ref="D113:D114"/>
    <mergeCell ref="F115:F118"/>
    <mergeCell ref="F113:F114"/>
    <mergeCell ref="B119:B120"/>
    <mergeCell ref="C110:C112"/>
    <mergeCell ref="T10:X10"/>
    <mergeCell ref="A10:A11"/>
    <mergeCell ref="A115:A118"/>
    <mergeCell ref="N10:N11"/>
    <mergeCell ref="I10:I11"/>
    <mergeCell ref="G96:G99"/>
    <mergeCell ref="C115:C118"/>
    <mergeCell ref="P10:S10"/>
    <mergeCell ref="H30:H31"/>
    <mergeCell ref="A23:A24"/>
    <mergeCell ref="L180:L181"/>
    <mergeCell ref="H182:H183"/>
    <mergeCell ref="A145:A147"/>
    <mergeCell ref="B145:B147"/>
    <mergeCell ref="D28:D29"/>
    <mergeCell ref="B28:B29"/>
    <mergeCell ref="D115:D118"/>
    <mergeCell ref="D32:D33"/>
    <mergeCell ref="C32:C33"/>
    <mergeCell ref="F30:F31"/>
    <mergeCell ref="A28:A29"/>
    <mergeCell ref="C28:C29"/>
    <mergeCell ref="M178:M179"/>
    <mergeCell ref="D67:D71"/>
    <mergeCell ref="G158:G159"/>
    <mergeCell ref="F28:F29"/>
    <mergeCell ref="I145:I147"/>
    <mergeCell ref="L178:L179"/>
    <mergeCell ref="F39:F40"/>
    <mergeCell ref="F41:F42"/>
    <mergeCell ref="L23:L24"/>
    <mergeCell ref="M23:M24"/>
    <mergeCell ref="M67:M71"/>
    <mergeCell ref="H23:H24"/>
    <mergeCell ref="M123:M124"/>
    <mergeCell ref="M137:M138"/>
    <mergeCell ref="L137:L138"/>
    <mergeCell ref="M119:M120"/>
    <mergeCell ref="L119:L120"/>
    <mergeCell ref="L128:L129"/>
    <mergeCell ref="M128:M129"/>
    <mergeCell ref="K151:K153"/>
    <mergeCell ref="L151:L153"/>
    <mergeCell ref="L145:L147"/>
    <mergeCell ref="I119:I120"/>
    <mergeCell ref="E145:E147"/>
    <mergeCell ref="F142:F143"/>
    <mergeCell ref="E119:E120"/>
    <mergeCell ref="F123:F124"/>
    <mergeCell ref="F145:F147"/>
    <mergeCell ref="J151:J153"/>
    <mergeCell ref="G119:G120"/>
    <mergeCell ref="F110:F112"/>
    <mergeCell ref="F139:F140"/>
    <mergeCell ref="E137:E138"/>
    <mergeCell ref="E128:E129"/>
    <mergeCell ref="E115:E118"/>
    <mergeCell ref="F148:F150"/>
    <mergeCell ref="I151:I153"/>
    <mergeCell ref="G110:G112"/>
    <mergeCell ref="A30:A31"/>
    <mergeCell ref="A113:A114"/>
    <mergeCell ref="A47:A49"/>
    <mergeCell ref="A110:A112"/>
    <mergeCell ref="D96:D99"/>
    <mergeCell ref="B47:B49"/>
    <mergeCell ref="B30:B31"/>
    <mergeCell ref="A51:A53"/>
    <mergeCell ref="D30:D31"/>
    <mergeCell ref="A32:A33"/>
    <mergeCell ref="A123:A124"/>
    <mergeCell ref="A67:A71"/>
    <mergeCell ref="B67:B71"/>
    <mergeCell ref="C67:C71"/>
    <mergeCell ref="B113:B114"/>
    <mergeCell ref="A96:A99"/>
    <mergeCell ref="B96:B99"/>
    <mergeCell ref="C96:C99"/>
    <mergeCell ref="C113:C114"/>
    <mergeCell ref="A105:A106"/>
    <mergeCell ref="D151:D153"/>
    <mergeCell ref="E151:E153"/>
    <mergeCell ref="F151:F153"/>
    <mergeCell ref="D137:D138"/>
    <mergeCell ref="E139:E140"/>
    <mergeCell ref="A119:A120"/>
    <mergeCell ref="C145:C147"/>
    <mergeCell ref="A128:A129"/>
    <mergeCell ref="C128:C129"/>
    <mergeCell ref="C137:C138"/>
    <mergeCell ref="F67:F71"/>
    <mergeCell ref="E39:E42"/>
    <mergeCell ref="H145:H147"/>
    <mergeCell ref="F128:F129"/>
    <mergeCell ref="D139:D140"/>
    <mergeCell ref="F137:F138"/>
    <mergeCell ref="D110:D112"/>
    <mergeCell ref="H96:H99"/>
    <mergeCell ref="H105:H106"/>
    <mergeCell ref="F92:F94"/>
    <mergeCell ref="L148:L150"/>
    <mergeCell ref="M148:M150"/>
    <mergeCell ref="H151:H153"/>
    <mergeCell ref="V39:V42"/>
    <mergeCell ref="V81:V82"/>
    <mergeCell ref="E110:E112"/>
    <mergeCell ref="G113:G114"/>
    <mergeCell ref="E113:E114"/>
    <mergeCell ref="H113:H114"/>
    <mergeCell ref="H110:H112"/>
    <mergeCell ref="A151:A153"/>
    <mergeCell ref="B151:B153"/>
    <mergeCell ref="C151:C153"/>
    <mergeCell ref="H206:H207"/>
    <mergeCell ref="N67:N71"/>
    <mergeCell ref="H68:H71"/>
    <mergeCell ref="I68:I71"/>
    <mergeCell ref="L67:L71"/>
    <mergeCell ref="H119:H120"/>
    <mergeCell ref="H148:H150"/>
    <mergeCell ref="M151:M153"/>
    <mergeCell ref="N151:N153"/>
    <mergeCell ref="O151:O153"/>
    <mergeCell ref="E156:E157"/>
    <mergeCell ref="B156:B157"/>
    <mergeCell ref="A148:A150"/>
    <mergeCell ref="B148:B150"/>
    <mergeCell ref="C148:C150"/>
    <mergeCell ref="D148:D150"/>
    <mergeCell ref="E148:E150"/>
    <mergeCell ref="A60:A61"/>
    <mergeCell ref="B60:B61"/>
    <mergeCell ref="C60:C61"/>
    <mergeCell ref="D60:D61"/>
    <mergeCell ref="E60:E61"/>
    <mergeCell ref="H60:H61"/>
    <mergeCell ref="B105:B106"/>
    <mergeCell ref="C105:C106"/>
    <mergeCell ref="D105:D106"/>
    <mergeCell ref="E105:E106"/>
    <mergeCell ref="F105:F106"/>
    <mergeCell ref="A92:A94"/>
    <mergeCell ref="B92:B94"/>
    <mergeCell ref="C92:C94"/>
    <mergeCell ref="D92:D94"/>
    <mergeCell ref="E92:E94"/>
    <mergeCell ref="H92:H94"/>
    <mergeCell ref="I92:I94"/>
    <mergeCell ref="J92:J94"/>
    <mergeCell ref="K92:K94"/>
    <mergeCell ref="L92:L94"/>
    <mergeCell ref="M92:M94"/>
    <mergeCell ref="H187:H188"/>
    <mergeCell ref="A187:A189"/>
    <mergeCell ref="B187:B189"/>
    <mergeCell ref="C187:C189"/>
    <mergeCell ref="D187:D188"/>
    <mergeCell ref="E187:E188"/>
    <mergeCell ref="F187:F188"/>
    <mergeCell ref="W115:W118"/>
    <mergeCell ref="X115:X118"/>
    <mergeCell ref="T115:T118"/>
    <mergeCell ref="Q115:Q118"/>
    <mergeCell ref="R115:R118"/>
    <mergeCell ref="S115:S118"/>
    <mergeCell ref="U115:U118"/>
    <mergeCell ref="V115:V118"/>
  </mergeCells>
  <dataValidations count="3">
    <dataValidation type="decimal" operator="greaterThan" allowBlank="1" showErrorMessage="1" sqref="K162:K163 K121:K124 K137:K139 K141:K143 K109:K118">
      <formula1>0</formula1>
    </dataValidation>
    <dataValidation operator="greaterThan" allowBlank="1" showErrorMessage="1" sqref="Q173 Q163:Q171 S164:S171 S173">
      <formula1>0</formula1>
    </dataValidation>
    <dataValidation type="decimal" operator="greaterThan" allowBlank="1" showInputMessage="1" showErrorMessage="1" sqref="K159:K160 K156:K157">
      <formula1>0</formula1>
    </dataValidation>
  </dataValidations>
  <printOptions horizontalCentered="1"/>
  <pageMargins left="0.1968503937007874" right="0.1968503937007874" top="0.3937007874015748" bottom="0.3937007874015748" header="0.31496062992125984" footer="0"/>
  <pageSetup fitToHeight="10" fitToWidth="1" horizontalDpi="600" verticalDpi="600" orientation="landscape" paperSize="14" scale="11" r:id="rId4"/>
  <drawing r:id="rId3"/>
  <legacyDrawing r:id="rId2"/>
</worksheet>
</file>

<file path=xl/worksheets/sheet2.xml><?xml version="1.0" encoding="utf-8"?>
<worksheet xmlns="http://schemas.openxmlformats.org/spreadsheetml/2006/main" xmlns:r="http://schemas.openxmlformats.org/officeDocument/2006/relationships">
  <dimension ref="A1:K10"/>
  <sheetViews>
    <sheetView zoomScale="60" zoomScaleNormal="60" zoomScalePageLayoutView="0" workbookViewId="0" topLeftCell="A1">
      <selection activeCell="K15" sqref="K15"/>
    </sheetView>
  </sheetViews>
  <sheetFormatPr defaultColWidth="11.421875" defaultRowHeight="12.75"/>
  <cols>
    <col min="1" max="2" width="11.421875" style="1" customWidth="1"/>
    <col min="3" max="6" width="11.421875" style="2" customWidth="1"/>
    <col min="7" max="25" width="29.00390625" style="2" customWidth="1"/>
    <col min="26" max="16384" width="11.421875" style="2" customWidth="1"/>
  </cols>
  <sheetData>
    <row r="1" ht="13.5" customHeight="1">
      <c r="A1" s="1">
        <v>91</v>
      </c>
    </row>
    <row r="2" spans="1:5" ht="13.5" customHeight="1">
      <c r="A2" s="1">
        <v>9</v>
      </c>
      <c r="E2" s="2">
        <v>48410300</v>
      </c>
    </row>
    <row r="3" spans="1:5" ht="13.5" customHeight="1">
      <c r="A3" s="1">
        <v>19</v>
      </c>
      <c r="E3" s="2">
        <v>203342720</v>
      </c>
    </row>
    <row r="4" spans="1:11" ht="13.5" customHeight="1">
      <c r="A4" s="1">
        <v>22</v>
      </c>
      <c r="E4" s="2">
        <f>E3+E2</f>
        <v>251753020</v>
      </c>
      <c r="J4" s="1">
        <v>100</v>
      </c>
      <c r="K4" s="2">
        <v>6</v>
      </c>
    </row>
    <row r="5" spans="1:10" ht="13.5" customHeight="1">
      <c r="A5" s="1">
        <v>20</v>
      </c>
      <c r="E5" s="2">
        <v>54223656</v>
      </c>
      <c r="J5" s="1">
        <v>1</v>
      </c>
    </row>
    <row r="6" spans="1:11" ht="13.5" customHeight="1">
      <c r="A6" s="1">
        <v>22</v>
      </c>
      <c r="E6" s="2">
        <f>E4+E5</f>
        <v>305976676</v>
      </c>
      <c r="K6" s="2">
        <f>+K4*J5/J4</f>
        <v>0.06</v>
      </c>
    </row>
    <row r="7" ht="13.5" customHeight="1">
      <c r="A7" s="1">
        <v>20</v>
      </c>
    </row>
    <row r="8" ht="13.5" customHeight="1">
      <c r="A8" s="1">
        <v>20</v>
      </c>
    </row>
    <row r="9" spans="1:11" ht="13.5" customHeight="1">
      <c r="A9" s="1">
        <v>19</v>
      </c>
      <c r="J9" s="2">
        <v>6</v>
      </c>
      <c r="K9" s="2">
        <v>100</v>
      </c>
    </row>
    <row r="10" spans="1:10" ht="13.5" customHeight="1">
      <c r="A10" s="1">
        <f>SUM(A1:A9)</f>
        <v>242</v>
      </c>
      <c r="C10" s="2">
        <f>91/242</f>
        <v>0.3760330578512397</v>
      </c>
      <c r="J10" s="2">
        <v>1</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A23" sqref="A23"/>
    </sheetView>
  </sheetViews>
  <sheetFormatPr defaultColWidth="11.421875" defaultRowHeight="12.75"/>
  <cols>
    <col min="1" max="1" width="32.140625" style="0" customWidth="1"/>
    <col min="3" max="3" width="13.7109375" style="0" customWidth="1"/>
  </cols>
  <sheetData>
    <row r="1" spans="1:7" ht="23.25" thickBot="1">
      <c r="A1" s="84" t="s">
        <v>385</v>
      </c>
      <c r="B1" s="85" t="s">
        <v>386</v>
      </c>
      <c r="C1" s="85" t="s">
        <v>403</v>
      </c>
      <c r="D1" s="85" t="s">
        <v>387</v>
      </c>
      <c r="E1" s="85" t="s">
        <v>388</v>
      </c>
      <c r="F1" s="85" t="s">
        <v>389</v>
      </c>
      <c r="G1" s="85" t="s">
        <v>390</v>
      </c>
    </row>
    <row r="2" spans="1:7" ht="15.75" thickBot="1">
      <c r="A2" s="86" t="s">
        <v>151</v>
      </c>
      <c r="B2" s="80">
        <v>7</v>
      </c>
      <c r="C2" s="80">
        <v>10</v>
      </c>
      <c r="D2" s="81">
        <v>3</v>
      </c>
      <c r="E2" s="81">
        <v>3</v>
      </c>
      <c r="F2" s="81">
        <v>4</v>
      </c>
      <c r="G2" s="82">
        <v>0.59</v>
      </c>
    </row>
    <row r="3" spans="1:7" ht="15.75" thickBot="1">
      <c r="A3" s="86" t="s">
        <v>391</v>
      </c>
      <c r="B3" s="87"/>
      <c r="C3" s="87"/>
      <c r="D3" s="87"/>
      <c r="E3" s="87"/>
      <c r="F3" s="87"/>
      <c r="G3" s="88"/>
    </row>
    <row r="4" spans="1:7" ht="15.75" thickBot="1">
      <c r="A4" s="86" t="s">
        <v>392</v>
      </c>
      <c r="B4" s="80">
        <v>15</v>
      </c>
      <c r="C4" s="80">
        <v>18</v>
      </c>
      <c r="D4" s="81">
        <v>5</v>
      </c>
      <c r="E4" s="81">
        <v>0</v>
      </c>
      <c r="F4" s="81">
        <v>13</v>
      </c>
      <c r="G4" s="82">
        <v>0.88</v>
      </c>
    </row>
    <row r="5" spans="1:7" ht="15.75" thickBot="1">
      <c r="A5" s="86" t="s">
        <v>238</v>
      </c>
      <c r="B5" s="87">
        <v>17</v>
      </c>
      <c r="C5" s="80">
        <v>28</v>
      </c>
      <c r="D5" s="81">
        <v>4</v>
      </c>
      <c r="E5" s="81">
        <v>5</v>
      </c>
      <c r="F5" s="81">
        <v>19</v>
      </c>
      <c r="G5" s="82">
        <v>0.71</v>
      </c>
    </row>
    <row r="6" spans="1:7" ht="15.75" thickBot="1">
      <c r="A6" s="86" t="s">
        <v>242</v>
      </c>
      <c r="B6" s="87"/>
      <c r="C6" s="87"/>
      <c r="D6" s="87"/>
      <c r="E6" s="87"/>
      <c r="F6" s="87"/>
      <c r="G6" s="88"/>
    </row>
    <row r="7" spans="1:7" ht="15.75" thickBot="1">
      <c r="A7" s="86" t="s">
        <v>393</v>
      </c>
      <c r="B7" s="87"/>
      <c r="C7" s="87"/>
      <c r="D7" s="87"/>
      <c r="E7" s="87"/>
      <c r="F7" s="87"/>
      <c r="G7" s="88"/>
    </row>
    <row r="8" spans="1:7" ht="15.75" thickBot="1">
      <c r="A8" s="86" t="s">
        <v>214</v>
      </c>
      <c r="B8" s="87">
        <v>16</v>
      </c>
      <c r="C8" s="87">
        <v>30</v>
      </c>
      <c r="D8" s="87">
        <v>2</v>
      </c>
      <c r="E8" s="87">
        <v>21</v>
      </c>
      <c r="F8" s="87">
        <v>7</v>
      </c>
      <c r="G8" s="89">
        <v>0.3</v>
      </c>
    </row>
    <row r="9" spans="1:7" ht="15.75" thickBot="1">
      <c r="A9" s="86" t="s">
        <v>226</v>
      </c>
      <c r="B9" s="87"/>
      <c r="C9" s="87"/>
      <c r="D9" s="87"/>
      <c r="E9" s="87"/>
      <c r="F9" s="87"/>
      <c r="G9" s="88"/>
    </row>
    <row r="10" spans="1:7" ht="15.75" thickBot="1">
      <c r="A10" s="86" t="s">
        <v>253</v>
      </c>
      <c r="B10" s="87"/>
      <c r="C10" s="87"/>
      <c r="D10" s="87"/>
      <c r="E10" s="87"/>
      <c r="F10" s="87"/>
      <c r="G10" s="88"/>
    </row>
    <row r="11" spans="1:7" ht="15.75" thickBot="1">
      <c r="A11" s="86" t="s">
        <v>394</v>
      </c>
      <c r="B11" s="87"/>
      <c r="C11" s="87"/>
      <c r="D11" s="87"/>
      <c r="E11" s="87"/>
      <c r="F11" s="87"/>
      <c r="G11" s="88"/>
    </row>
    <row r="12" spans="1:7" ht="15.75" thickBot="1">
      <c r="A12" s="86" t="s">
        <v>395</v>
      </c>
      <c r="B12" s="87"/>
      <c r="C12" s="87"/>
      <c r="D12" s="87"/>
      <c r="E12" s="87"/>
      <c r="F12" s="87"/>
      <c r="G12" s="88"/>
    </row>
    <row r="13" spans="1:7" ht="15.75" thickBot="1">
      <c r="A13" s="86" t="s">
        <v>396</v>
      </c>
      <c r="B13" s="87"/>
      <c r="C13" s="87"/>
      <c r="D13" s="87"/>
      <c r="E13" s="87"/>
      <c r="F13" s="87"/>
      <c r="G13" s="88"/>
    </row>
    <row r="14" spans="1:7" ht="15.75" thickBot="1">
      <c r="A14" s="86" t="s">
        <v>397</v>
      </c>
      <c r="B14" s="87"/>
      <c r="C14" s="87"/>
      <c r="D14" s="87"/>
      <c r="E14" s="87"/>
      <c r="F14" s="87"/>
      <c r="G14" s="88"/>
    </row>
    <row r="15" spans="1:7" ht="15.75" thickBot="1">
      <c r="A15" s="86" t="s">
        <v>398</v>
      </c>
      <c r="B15" s="87"/>
      <c r="C15" s="87"/>
      <c r="D15" s="87"/>
      <c r="E15" s="87"/>
      <c r="F15" s="87"/>
      <c r="G15" s="88"/>
    </row>
    <row r="16" spans="1:7" ht="15.75" thickBot="1">
      <c r="A16" s="86" t="s">
        <v>399</v>
      </c>
      <c r="B16" s="87"/>
      <c r="C16" s="87"/>
      <c r="D16" s="87"/>
      <c r="E16" s="87"/>
      <c r="F16" s="87"/>
      <c r="G16" s="88"/>
    </row>
    <row r="17" spans="1:7" ht="15.75" thickBot="1">
      <c r="A17" s="86" t="s">
        <v>400</v>
      </c>
      <c r="B17" s="87"/>
      <c r="C17" s="87"/>
      <c r="D17" s="87"/>
      <c r="E17" s="87"/>
      <c r="F17" s="87"/>
      <c r="G17" s="88"/>
    </row>
    <row r="18" spans="1:7" ht="15.75" thickBot="1">
      <c r="A18" s="86" t="s">
        <v>401</v>
      </c>
      <c r="B18" s="80">
        <v>4</v>
      </c>
      <c r="C18" s="80">
        <v>4</v>
      </c>
      <c r="D18" s="81">
        <v>1</v>
      </c>
      <c r="E18" s="81">
        <v>2</v>
      </c>
      <c r="F18" s="81">
        <v>1</v>
      </c>
      <c r="G18" s="82">
        <v>0.35</v>
      </c>
    </row>
    <row r="19" spans="1:7" ht="15.75" thickBot="1">
      <c r="A19" s="83" t="s">
        <v>402</v>
      </c>
      <c r="B19" s="88"/>
      <c r="C19" s="88"/>
      <c r="D19" s="88"/>
      <c r="E19" s="88"/>
      <c r="F19" s="88"/>
      <c r="G19" s="8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2014-01-01T03:42:42Z</cp:lastPrinted>
  <dcterms:created xsi:type="dcterms:W3CDTF">2007-12-17T18:19:52Z</dcterms:created>
  <dcterms:modified xsi:type="dcterms:W3CDTF">2015-08-04T20:16:14Z</dcterms:modified>
  <cp:category/>
  <cp:version/>
  <cp:contentType/>
  <cp:contentStatus/>
  <cp:revision>1</cp:revision>
</cp:coreProperties>
</file>